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A\Desktop\خرید 1404\"/>
    </mc:Choice>
  </mc:AlternateContent>
  <xr:revisionPtr revIDLastSave="0" documentId="13_ncr:1_{C3F4E02E-1CDD-433B-9EED-D96E1ED8A53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کتاب فارسی " sheetId="2" r:id="rId1"/>
    <sheet name="کتاب لاتین " sheetId="3" r:id="rId2"/>
    <sheet name="جدول کلی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" l="1"/>
  <c r="F18" i="3"/>
  <c r="F17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9" i="3" s="1"/>
  <c r="C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C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61" i="1" s="1"/>
  <c r="F3" i="1"/>
  <c r="F43" i="2" l="1"/>
</calcChain>
</file>

<file path=xl/sharedStrings.xml><?xml version="1.0" encoding="utf-8"?>
<sst xmlns="http://schemas.openxmlformats.org/spreadsheetml/2006/main" count="137" uniqueCount="76">
  <si>
    <t>ردیف</t>
  </si>
  <si>
    <t>عنوان</t>
  </si>
  <si>
    <t>درسنامه جامع ارزشیابی و اعتبار بخشی در مراقبت سلامت</t>
  </si>
  <si>
    <t>راهنمای ملی مدیریت خطر حوادث و بلایای بیمارستانی</t>
  </si>
  <si>
    <r>
      <t>ICU</t>
    </r>
    <r>
      <rPr>
        <b/>
        <sz val="11"/>
        <color rgb="FF404040"/>
        <rFont val="Arial"/>
        <family val="2"/>
      </rPr>
      <t xml:space="preserve"> کتاب کامل مارینو 2025</t>
    </r>
  </si>
  <si>
    <r>
      <t>QRS</t>
    </r>
    <r>
      <rPr>
        <b/>
        <sz val="11"/>
        <color rgb="FF404040"/>
        <rFont val="Arial"/>
        <family val="2"/>
      </rPr>
      <t xml:space="preserve"> اصول و مبانی مراقبت های پرستاری</t>
    </r>
  </si>
  <si>
    <t xml:space="preserve">آموزش گام به گام روشهای احیای قلبی ریوی </t>
  </si>
  <si>
    <t xml:space="preserve">اخلاق پرستاری و ارتباط حرفه ای </t>
  </si>
  <si>
    <t xml:space="preserve">استاندارد و مراقبت های ویژه در سوختگی </t>
  </si>
  <si>
    <t>اصول کنترل عفونت در بیمارستانها</t>
  </si>
  <si>
    <r>
      <t xml:space="preserve">اصول مراقبتهای ویژه </t>
    </r>
    <r>
      <rPr>
        <b/>
        <sz val="11"/>
        <color rgb="FF404040"/>
        <rFont val="Calibri"/>
        <family val="2"/>
        <scheme val="minor"/>
      </rPr>
      <t>ICU.CCU</t>
    </r>
    <r>
      <rPr>
        <b/>
        <sz val="11"/>
        <color rgb="FF404040"/>
        <rFont val="Arial"/>
        <family val="2"/>
      </rPr>
      <t xml:space="preserve"> و دیالیز</t>
    </r>
  </si>
  <si>
    <t xml:space="preserve">اصول مهارت های بالینی پژوهش ها و یافته های نوین در حوزه زخم </t>
  </si>
  <si>
    <t xml:space="preserve">اصول و فنون پرستاری کوزیر 5 جلدی </t>
  </si>
  <si>
    <t>تشخیص پرستاری ناندا 2026</t>
  </si>
  <si>
    <t xml:space="preserve">تکنیکهای بالینی و تحقیقات زخم سوختگی </t>
  </si>
  <si>
    <t xml:space="preserve">چک لیست های مهارت های بالینی پرستاری </t>
  </si>
  <si>
    <t xml:space="preserve">درک پژوهش پرستاری </t>
  </si>
  <si>
    <t xml:space="preserve">دیابت شیرین یا تلخ </t>
  </si>
  <si>
    <r>
      <t xml:space="preserve">راهنمای </t>
    </r>
    <r>
      <rPr>
        <b/>
        <sz val="11"/>
        <color rgb="FF404040"/>
        <rFont val="Calibri"/>
        <family val="2"/>
        <scheme val="minor"/>
      </rPr>
      <t xml:space="preserve">MMPL2 </t>
    </r>
    <r>
      <rPr>
        <b/>
        <sz val="11"/>
        <color rgb="FF404040"/>
        <rFont val="Arial"/>
        <family val="2"/>
      </rPr>
      <t xml:space="preserve"> ارزیابی شخصیت و آسیب شناسی روانی </t>
    </r>
  </si>
  <si>
    <t xml:space="preserve">راهنمای بالینی طرح واره درمانی مرجع کامل درمان انفرادی </t>
  </si>
  <si>
    <t xml:space="preserve">کاربرد هوش مصنوعی در علم بیهوشی </t>
  </si>
  <si>
    <t>کتاب جامع تریاژ</t>
  </si>
  <si>
    <t xml:space="preserve">مرجع بالینی محاسبات داروهای انفوزیون وریدی و مراقبت به روش ویژه </t>
  </si>
  <si>
    <r>
      <t xml:space="preserve">مرور سریع </t>
    </r>
    <r>
      <rPr>
        <b/>
        <sz val="11"/>
        <color rgb="FF404040"/>
        <rFont val="Calibri"/>
        <family val="2"/>
        <scheme val="minor"/>
      </rPr>
      <t>QRS</t>
    </r>
    <r>
      <rPr>
        <b/>
        <sz val="11"/>
        <color rgb="FF404040"/>
        <rFont val="Arial"/>
        <family val="2"/>
      </rPr>
      <t xml:space="preserve"> آزمون صلاحیت حرفه ای پرستاران </t>
    </r>
  </si>
  <si>
    <t xml:space="preserve">مقدمه ای بر مراقبت های ویژه پرستاری در تروما و سوختگی </t>
  </si>
  <si>
    <t xml:space="preserve">نکات برتر مبانی پرستاری کوزیر </t>
  </si>
  <si>
    <t xml:space="preserve">تعداد </t>
  </si>
  <si>
    <t>فی(ریال)</t>
  </si>
  <si>
    <t>جمع ردیف</t>
  </si>
  <si>
    <t xml:space="preserve">تخفیف(درصد) </t>
  </si>
  <si>
    <t xml:space="preserve">365 راه برای پرورش فرزندان فوق العاده </t>
  </si>
  <si>
    <t>48 قانون قدرت</t>
  </si>
  <si>
    <t>آلیس در سرزمین عجایب</t>
  </si>
  <si>
    <t xml:space="preserve">اسرار ذهن ثروتمند </t>
  </si>
  <si>
    <t xml:space="preserve">بینوایان 2 جلدی </t>
  </si>
  <si>
    <t xml:space="preserve">پاییز پدر سالار </t>
  </si>
  <si>
    <t xml:space="preserve">پدر پولدار پدر بی پول </t>
  </si>
  <si>
    <t xml:space="preserve">ثروتمند ترین مرد بابل </t>
  </si>
  <si>
    <t xml:space="preserve">چشمهایش </t>
  </si>
  <si>
    <t xml:space="preserve">خداوند  الموت </t>
  </si>
  <si>
    <t xml:space="preserve">خواجه تاجدار 2 جلدی </t>
  </si>
  <si>
    <t xml:space="preserve">داستانهای 5 دقیقه ای </t>
  </si>
  <si>
    <t xml:space="preserve">دختری که رهایش کردی </t>
  </si>
  <si>
    <t xml:space="preserve">دزیره </t>
  </si>
  <si>
    <t xml:space="preserve">قصه های شیخ عطار </t>
  </si>
  <si>
    <t>کرم ابریشمی که خیلی عجله داشت</t>
  </si>
  <si>
    <t>جمع کل</t>
  </si>
  <si>
    <t>Botox, Facelift, Fillers, and More: Decision Aids for Your Cosmetic Surgery and Treatment</t>
  </si>
  <si>
    <t>Braunwalds heart disease a textbook of cardiovascular medicine</t>
  </si>
  <si>
    <t>Chapple's Principles of Wound Care and Healing: The Physiological Challenge</t>
  </si>
  <si>
    <t>Essentials of Aesthetic Surgery Q&amp;A Companion</t>
  </si>
  <si>
    <t>Henrys clinical diagnosis and management by laboratory metods</t>
  </si>
  <si>
    <t>Plastic and Reconstructive Surgery Fundamentals</t>
  </si>
  <si>
    <t>Rhinoplasty Cases and Techniques</t>
  </si>
  <si>
    <t>The Art and Science of Facelift Surgery: A Video Atlas</t>
  </si>
  <si>
    <t>Minimally Invasive Aesthetic Plastic Surgery</t>
  </si>
  <si>
    <t xml:space="preserve"> BURN Rehabilitation, An Issue of physical medicine and Rehabilitation </t>
  </si>
  <si>
    <t>Harrisons Principles of Internal Medicine 5vole</t>
  </si>
  <si>
    <t xml:space="preserve">Reducing Ricks in Surgical facial plastic procedures an issue of faci </t>
  </si>
  <si>
    <t xml:space="preserve">Roberts and Hedges clinical procedures in Emergency medicine 2 vole </t>
  </si>
  <si>
    <t xml:space="preserve">The clinical Guide for plastic and Reconstructive surgery </t>
  </si>
  <si>
    <t>TotAL Burn Care 2026</t>
  </si>
  <si>
    <t>Wond care: A practical Guide for Maintaining Skin Integrity</t>
  </si>
  <si>
    <t>Color Atlas of burn Recnstruc</t>
  </si>
  <si>
    <t>لیست خرید کتاب های سال 1404 بیمارستان امام موسی کاظم(ع)</t>
  </si>
  <si>
    <t>تخفیف(درصد)</t>
  </si>
  <si>
    <t>ICU کتاب کامل مارینو 2025</t>
  </si>
  <si>
    <t>QRS اصول و مبانی مراقبت های پرستاری</t>
  </si>
  <si>
    <t>اصول مراقبتهای ویژه ICU.CCU و دیالیز</t>
  </si>
  <si>
    <t xml:space="preserve">راهنمای MMPL2  ارزیابی شخصیت و آسیب شناسی روانی </t>
  </si>
  <si>
    <t xml:space="preserve">مرور سریع QRS آزمون صلاحیت حرفه ای پرستاران </t>
  </si>
  <si>
    <r>
      <t>Braunwalds heart disease a textbook of cardiovascular medicine</t>
    </r>
    <r>
      <rPr>
        <b/>
        <sz val="14"/>
        <color rgb="FFFF0000"/>
        <rFont val="B Nazanin"/>
        <charset val="178"/>
      </rPr>
      <t xml:space="preserve"> 2vol</t>
    </r>
    <r>
      <rPr>
        <sz val="12"/>
        <color theme="1"/>
        <rFont val="B Nazanin"/>
        <charset val="178"/>
      </rPr>
      <t xml:space="preserve"> </t>
    </r>
  </si>
  <si>
    <r>
      <t xml:space="preserve">Henrys clinical diagnosis and management by laboratory metods </t>
    </r>
    <r>
      <rPr>
        <b/>
        <sz val="14"/>
        <color rgb="FFFF0000"/>
        <rFont val="B Nazanin"/>
        <charset val="178"/>
      </rPr>
      <t>2vol</t>
    </r>
  </si>
  <si>
    <r>
      <t xml:space="preserve">Plastic and Reconstructive Surgery Fundamentals </t>
    </r>
    <r>
      <rPr>
        <b/>
        <sz val="12"/>
        <color rgb="FFFF0000"/>
        <rFont val="B Nazanin"/>
        <charset val="178"/>
      </rPr>
      <t>2vol</t>
    </r>
  </si>
  <si>
    <r>
      <t>Harrisons Principles of Internal Medicine</t>
    </r>
    <r>
      <rPr>
        <b/>
        <sz val="14"/>
        <color rgb="FFFF0000"/>
        <rFont val="B Nazanin"/>
        <charset val="178"/>
      </rPr>
      <t xml:space="preserve"> 5vole</t>
    </r>
  </si>
  <si>
    <r>
      <t xml:space="preserve">Roberts and Hedges clinical procedures in Emergency medicine </t>
    </r>
    <r>
      <rPr>
        <b/>
        <sz val="14"/>
        <color rgb="FFFF0000"/>
        <rFont val="B Nazanin"/>
        <charset val="178"/>
      </rPr>
      <t>2 vole</t>
    </r>
    <r>
      <rPr>
        <sz val="12"/>
        <color theme="1"/>
        <rFont val="B Nazanin"/>
        <charset val="17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</si>
</sst>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rgb="FF404040"/>
      <name val="Arial"/>
      <family val="2"/>
    </font>
    <font>
      <b/>
      <sz val="11"/>
      <color rgb="FF40404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b/>
      <sz val="11"/>
      <color rgb="FF404040"/>
      <name val="B Nazanin"/>
      <charset val="178"/>
    </font>
    <font>
      <b/>
      <sz val="12"/>
      <color rgb="FF404040"/>
      <name val="B Nazanin"/>
      <charset val="178"/>
    </font>
    <font>
      <b/>
      <sz val="14"/>
      <color rgb="FF404040"/>
      <name val="B Nazanin"/>
      <charset val="178"/>
    </font>
    <font>
      <b/>
      <sz val="18"/>
      <color theme="1"/>
      <name val="B Titr"/>
      <charset val="178"/>
    </font>
    <font>
      <sz val="11"/>
      <color theme="1"/>
      <name val="B Yagut"/>
      <charset val="178"/>
    </font>
    <font>
      <b/>
      <sz val="10"/>
      <color rgb="FF404040"/>
      <name val="B Titr"/>
      <charset val="178"/>
    </font>
    <font>
      <sz val="12"/>
      <color rgb="FF000000"/>
      <name val="B Titr"/>
      <charset val="178"/>
    </font>
    <font>
      <b/>
      <sz val="14"/>
      <color theme="1"/>
      <name val="B Nazanin"/>
      <charset val="178"/>
    </font>
    <font>
      <b/>
      <sz val="12"/>
      <color rgb="FF404040"/>
      <name val="B Titr"/>
      <charset val="178"/>
    </font>
    <font>
      <sz val="12"/>
      <color theme="1"/>
      <name val="B Titr"/>
      <charset val="178"/>
    </font>
    <font>
      <b/>
      <sz val="12"/>
      <color rgb="FFFF0000"/>
      <name val="B Nazanin"/>
      <charset val="178"/>
    </font>
    <font>
      <b/>
      <sz val="14"/>
      <color rgb="FFFF0000"/>
      <name val="B Nazanin"/>
      <charset val="178"/>
    </font>
    <font>
      <b/>
      <sz val="11"/>
      <color rgb="FFFF0000"/>
      <name val="B Nazanin"/>
      <charset val="178"/>
    </font>
    <font>
      <b/>
      <sz val="11"/>
      <color rgb="FFFF0000"/>
      <name val="Arial"/>
      <family val="2"/>
    </font>
    <font>
      <sz val="12"/>
      <color rgb="FFFF0000"/>
      <name val="B Nazanin"/>
      <charset val="178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9" fillId="0" borderId="0" xfId="0" applyFont="1"/>
    <xf numFmtId="0" fontId="4" fillId="0" borderId="2" xfId="0" applyFont="1" applyBorder="1" applyAlignment="1">
      <alignment horizontal="left" vertical="center" wrapText="1" readingOrder="2"/>
    </xf>
    <xf numFmtId="0" fontId="4" fillId="0" borderId="3" xfId="0" applyFont="1" applyBorder="1" applyAlignment="1">
      <alignment horizontal="center"/>
    </xf>
    <xf numFmtId="165" fontId="4" fillId="0" borderId="3" xfId="1" applyNumberFormat="1" applyFont="1" applyBorder="1"/>
    <xf numFmtId="0" fontId="4" fillId="0" borderId="4" xfId="0" applyFont="1" applyBorder="1" applyAlignment="1">
      <alignment horizontal="left" vertical="center" wrapText="1" readingOrder="2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/>
    <xf numFmtId="0" fontId="4" fillId="2" borderId="1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 readingOrder="2"/>
    </xf>
    <xf numFmtId="0" fontId="4" fillId="0" borderId="6" xfId="0" applyFont="1" applyBorder="1" applyAlignment="1">
      <alignment horizontal="center"/>
    </xf>
    <xf numFmtId="165" fontId="4" fillId="0" borderId="6" xfId="1" applyNumberFormat="1" applyFont="1" applyBorder="1"/>
    <xf numFmtId="0" fontId="9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 vertical="center"/>
    </xf>
    <xf numFmtId="165" fontId="4" fillId="6" borderId="11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5" fontId="4" fillId="6" borderId="6" xfId="1" applyNumberFormat="1" applyFont="1" applyFill="1" applyBorder="1" applyAlignment="1">
      <alignment horizontal="center" vertical="center"/>
    </xf>
    <xf numFmtId="165" fontId="4" fillId="6" borderId="12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 readingOrder="2"/>
    </xf>
    <xf numFmtId="0" fontId="11" fillId="2" borderId="18" xfId="0" applyFont="1" applyFill="1" applyBorder="1" applyAlignment="1">
      <alignment horizontal="center" vertical="center" wrapText="1" readingOrder="2"/>
    </xf>
    <xf numFmtId="0" fontId="11" fillId="2" borderId="14" xfId="0" applyFont="1" applyFill="1" applyBorder="1" applyAlignment="1">
      <alignment horizontal="center" vertical="center" wrapText="1" readingOrder="2"/>
    </xf>
    <xf numFmtId="0" fontId="4" fillId="6" borderId="13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/>
    </xf>
    <xf numFmtId="165" fontId="12" fillId="6" borderId="16" xfId="0" applyNumberFormat="1" applyFont="1" applyFill="1" applyBorder="1"/>
    <xf numFmtId="165" fontId="12" fillId="6" borderId="23" xfId="0" applyNumberFormat="1" applyFont="1" applyFill="1" applyBorder="1"/>
    <xf numFmtId="165" fontId="4" fillId="2" borderId="10" xfId="1" applyNumberFormat="1" applyFont="1" applyFill="1" applyBorder="1"/>
    <xf numFmtId="165" fontId="4" fillId="0" borderId="11" xfId="1" applyNumberFormat="1" applyFont="1" applyBorder="1" applyAlignment="1">
      <alignment horizontal="center"/>
    </xf>
    <xf numFmtId="165" fontId="4" fillId="2" borderId="11" xfId="1" applyNumberFormat="1" applyFont="1" applyFill="1" applyBorder="1"/>
    <xf numFmtId="165" fontId="4" fillId="2" borderId="12" xfId="1" applyNumberFormat="1" applyFont="1" applyFill="1" applyBorder="1"/>
    <xf numFmtId="0" fontId="4" fillId="6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 wrapText="1" readingOrder="2"/>
    </xf>
    <xf numFmtId="0" fontId="1" fillId="2" borderId="24" xfId="0" applyFont="1" applyFill="1" applyBorder="1" applyAlignment="1">
      <alignment horizontal="center" vertical="center" wrapText="1" readingOrder="2"/>
    </xf>
    <xf numFmtId="0" fontId="1" fillId="6" borderId="25" xfId="0" applyFont="1" applyFill="1" applyBorder="1" applyAlignment="1">
      <alignment horizontal="center" vertical="center" wrapText="1" readingOrder="2"/>
    </xf>
    <xf numFmtId="0" fontId="1" fillId="2" borderId="25" xfId="0" applyFont="1" applyFill="1" applyBorder="1" applyAlignment="1">
      <alignment horizontal="center" vertical="center" wrapText="1" readingOrder="2"/>
    </xf>
    <xf numFmtId="0" fontId="5" fillId="2" borderId="21" xfId="0" applyFont="1" applyFill="1" applyBorder="1" applyAlignment="1">
      <alignment horizontal="center" vertical="center" wrapText="1" readingOrder="2"/>
    </xf>
    <xf numFmtId="0" fontId="5" fillId="6" borderId="27" xfId="0" applyFont="1" applyFill="1" applyBorder="1" applyAlignment="1">
      <alignment horizontal="center" vertical="center" wrapText="1" readingOrder="2"/>
    </xf>
    <xf numFmtId="0" fontId="5" fillId="2" borderId="27" xfId="0" applyFont="1" applyFill="1" applyBorder="1" applyAlignment="1">
      <alignment horizontal="center" vertical="center" wrapText="1" readingOrder="2"/>
    </xf>
    <xf numFmtId="0" fontId="13" fillId="6" borderId="19" xfId="0" applyFont="1" applyFill="1" applyBorder="1" applyAlignment="1">
      <alignment horizontal="center" vertical="center" wrapText="1" readingOrder="2"/>
    </xf>
    <xf numFmtId="0" fontId="14" fillId="6" borderId="8" xfId="0" applyFont="1" applyFill="1" applyBorder="1" applyAlignment="1">
      <alignment horizontal="center" vertical="center"/>
    </xf>
    <xf numFmtId="165" fontId="14" fillId="6" borderId="8" xfId="0" applyNumberFormat="1" applyFont="1" applyFill="1" applyBorder="1" applyAlignment="1">
      <alignment horizontal="center" vertical="center"/>
    </xf>
    <xf numFmtId="165" fontId="14" fillId="6" borderId="9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 readingOrder="2"/>
    </xf>
    <xf numFmtId="165" fontId="7" fillId="4" borderId="29" xfId="1" applyNumberFormat="1" applyFont="1" applyFill="1" applyBorder="1" applyAlignment="1">
      <alignment horizontal="center" vertical="center" wrapText="1" readingOrder="2"/>
    </xf>
    <xf numFmtId="0" fontId="1" fillId="6" borderId="26" xfId="0" applyFont="1" applyFill="1" applyBorder="1" applyAlignment="1">
      <alignment horizontal="center" vertical="center" wrapText="1" readingOrder="2"/>
    </xf>
    <xf numFmtId="0" fontId="5" fillId="6" borderId="28" xfId="0" applyFont="1" applyFill="1" applyBorder="1" applyAlignment="1">
      <alignment horizontal="center" vertical="center" wrapText="1" readingOrder="2"/>
    </xf>
    <xf numFmtId="0" fontId="13" fillId="2" borderId="19" xfId="0" applyFont="1" applyFill="1" applyBorder="1" applyAlignment="1">
      <alignment horizontal="center" vertical="center" wrapText="1" readingOrder="2"/>
    </xf>
    <xf numFmtId="0" fontId="13" fillId="2" borderId="8" xfId="0" applyFont="1" applyFill="1" applyBorder="1" applyAlignment="1">
      <alignment horizontal="center" vertical="center" wrapText="1" readingOrder="2"/>
    </xf>
    <xf numFmtId="0" fontId="13" fillId="2" borderId="9" xfId="0" applyFont="1" applyFill="1" applyBorder="1" applyAlignment="1">
      <alignment horizontal="center" vertical="center" wrapText="1" readingOrder="2"/>
    </xf>
    <xf numFmtId="0" fontId="13" fillId="3" borderId="19" xfId="0" applyFont="1" applyFill="1" applyBorder="1" applyAlignment="1">
      <alignment horizontal="center" vertical="center" wrapText="1" readingOrder="2"/>
    </xf>
    <xf numFmtId="0" fontId="13" fillId="3" borderId="8" xfId="0" applyFont="1" applyFill="1" applyBorder="1" applyAlignment="1">
      <alignment horizontal="center" vertical="center" wrapText="1" readingOrder="2"/>
    </xf>
    <xf numFmtId="0" fontId="13" fillId="3" borderId="9" xfId="0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6" fillId="4" borderId="20" xfId="0" applyFont="1" applyFill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wrapText="1" readingOrder="2"/>
    </xf>
    <xf numFmtId="0" fontId="8" fillId="5" borderId="0" xfId="0" applyFont="1" applyFill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 readingOrder="2"/>
    </xf>
    <xf numFmtId="0" fontId="18" fillId="2" borderId="26" xfId="0" applyFont="1" applyFill="1" applyBorder="1" applyAlignment="1">
      <alignment horizontal="center" vertical="center" wrapText="1" readingOrder="2"/>
    </xf>
    <xf numFmtId="0" fontId="19" fillId="2" borderId="6" xfId="0" applyFont="1" applyFill="1" applyBorder="1" applyAlignment="1">
      <alignment horizontal="center" vertical="center"/>
    </xf>
    <xf numFmtId="165" fontId="19" fillId="2" borderId="6" xfId="1" applyNumberFormat="1" applyFont="1" applyFill="1" applyBorder="1" applyAlignment="1">
      <alignment horizontal="center" vertical="center"/>
    </xf>
    <xf numFmtId="165" fontId="19" fillId="2" borderId="12" xfId="0" applyNumberFormat="1" applyFont="1" applyFill="1" applyBorder="1" applyAlignment="1">
      <alignment horizontal="center" vertical="center"/>
    </xf>
    <xf numFmtId="0" fontId="20" fillId="0" borderId="0" xfId="0" applyFont="1"/>
    <xf numFmtId="0" fontId="17" fillId="2" borderId="27" xfId="0" applyFont="1" applyFill="1" applyBorder="1" applyAlignment="1">
      <alignment horizontal="center" vertical="center" wrapText="1" readingOrder="2"/>
    </xf>
    <xf numFmtId="0" fontId="18" fillId="2" borderId="25" xfId="0" applyFont="1" applyFill="1" applyBorder="1" applyAlignment="1">
      <alignment horizontal="center" vertical="center" wrapText="1" readingOrder="2"/>
    </xf>
    <xf numFmtId="0" fontId="19" fillId="2" borderId="1" xfId="0" applyFont="1" applyFill="1" applyBorder="1" applyAlignment="1">
      <alignment horizontal="center" vertical="center"/>
    </xf>
    <xf numFmtId="165" fontId="19" fillId="2" borderId="1" xfId="1" applyNumberFormat="1" applyFont="1" applyFill="1" applyBorder="1" applyAlignment="1">
      <alignment horizontal="center" vertical="center"/>
    </xf>
    <xf numFmtId="165" fontId="19" fillId="2" borderId="1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7"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_(* #,##0_);_(* \(#,##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_(* #,##0_);_(* \(#,##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B Nazanin"/>
        <charset val="17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4" tint="0.79998168889431442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404040"/>
        <name val="B Titr"/>
        <charset val="178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_(* #,##0_);_(* \(#,##0\);_(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left" vertical="center" textRotation="0" wrapText="1" indent="0" justifyLastLine="0" shrinkToFit="0" readingOrder="2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Titr"/>
        <charset val="17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0404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/>
        <right/>
        <top style="thin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404040"/>
        <name val="B Titr"/>
        <charset val="178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5D1F3"/>
      <color rgb="FF8F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752475</xdr:colOff>
      <xdr:row>0</xdr:row>
      <xdr:rowOff>57150</xdr:rowOff>
    </xdr:from>
    <xdr:to>
      <xdr:col>5</xdr:col>
      <xdr:colOff>895350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2F203D-3101-4646-B33E-6E80096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105000" y="57150"/>
          <a:ext cx="2095500" cy="609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B73C83-3022-455B-A3E4-4EC8B2CCDD0A}" name="Table22" displayName="Table22" ref="A1:F43" totalsRowShown="0" headerRowDxfId="26" headerRowBorderDxfId="25" tableBorderDxfId="24">
  <autoFilter ref="A1:F43" xr:uid="{44F38A0A-0DF1-4AC0-81F4-6EB6C1FB7B40}"/>
  <tableColumns count="6">
    <tableColumn id="1" xr3:uid="{2523E902-BCB6-4791-BFBE-7FA6D493C536}" name="ردیف" dataDxfId="23"/>
    <tableColumn id="2" xr3:uid="{05DF5114-DF59-45DB-8720-5148E6000B3A}" name="عنوان" dataDxfId="22"/>
    <tableColumn id="3" xr3:uid="{C7FC03D5-DF0C-45D0-90F1-6739E62871B2}" name="تعداد " dataDxfId="21"/>
    <tableColumn id="4" xr3:uid="{6B6E84BE-E286-437E-917A-9E2A42995925}" name="فی(ریال)" dataDxfId="20" dataCellStyle="Comma"/>
    <tableColumn id="5" xr3:uid="{5A6BBBDC-1861-4FC6-A874-436CD7E92487}" name="تخفیف(درصد) " dataDxfId="19"/>
    <tableColumn id="6" xr3:uid="{63BFFD59-8343-4053-B5D8-672DAB393679}" name="جمع ردیف" dataDxfId="1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EA0026-0C1D-475B-A3D9-F5DCAA5383DB}" name="Table1" displayName="Table1" ref="A1:F19" totalsRowShown="0" headerRowDxfId="17" tableBorderDxfId="16">
  <autoFilter ref="A1:F19" xr:uid="{60FFDD37-B410-4121-80E5-795381FB08F8}"/>
  <tableColumns count="6">
    <tableColumn id="1" xr3:uid="{FD76025F-4DC7-4B32-91DB-9E63561B76FE}" name="ردیف" dataDxfId="15"/>
    <tableColumn id="2" xr3:uid="{6F572EFB-FC02-4C47-811E-ED0236F0DF76}" name="عنوان" dataDxfId="14"/>
    <tableColumn id="3" xr3:uid="{90227A5A-0CCB-4A9D-8B3A-150D9591D229}" name="تعداد " dataDxfId="13"/>
    <tableColumn id="4" xr3:uid="{5FFECA6E-77BE-4C8F-A113-4D51BD575297}" name="فی(ریال)" dataDxfId="12" dataCellStyle="Comma"/>
    <tableColumn id="5" xr3:uid="{BB751A76-C939-4E9E-98D2-92F24141B015}" name="تخفیف(درصد)" dataDxfId="11"/>
    <tableColumn id="6" xr3:uid="{B8BA348D-20B6-4BF3-85D9-8B9060EC51E9}" name="جمع ردیف" dataDxfId="10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F38A0A-0DF1-4AC0-81F4-6EB6C1FB7B40}" name="Table2" displayName="Table2" ref="A2:F60" totalsRowShown="0" headerRowDxfId="9" dataDxfId="7" headerRowBorderDxfId="8" tableBorderDxfId="6">
  <autoFilter ref="A2:F60" xr:uid="{44F38A0A-0DF1-4AC0-81F4-6EB6C1FB7B40}"/>
  <tableColumns count="6">
    <tableColumn id="1" xr3:uid="{F0804C5A-F6F1-4DF6-B6F9-4F970C639361}" name="ردیف" dataDxfId="5"/>
    <tableColumn id="2" xr3:uid="{DFA7BDD0-5A1B-4932-9F59-C11DE89CC3F6}" name="عنوان" dataDxfId="4"/>
    <tableColumn id="3" xr3:uid="{986535D1-6497-4472-9143-716221574B30}" name="تعداد " dataDxfId="3"/>
    <tableColumn id="4" xr3:uid="{F0478D32-CA79-4C68-8757-3A1661EFD7C0}" name="فی(ریال)" dataDxfId="2" dataCellStyle="Comma"/>
    <tableColumn id="5" xr3:uid="{F217B8F0-9C6A-45CB-94EC-C81283E2D845}" name="تخفیف(درصد) " dataDxfId="1"/>
    <tableColumn id="6" xr3:uid="{3BA868DB-F765-45C6-90B5-F5B36E28D5D9}" name="جمع ردیف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CB9C-AFB8-419B-A449-F03FCDC574E9}">
  <sheetPr>
    <tabColor rgb="FFFF0000"/>
  </sheetPr>
  <dimension ref="A1:G43"/>
  <sheetViews>
    <sheetView rightToLeft="1" topLeftCell="A31" workbookViewId="0">
      <selection activeCell="I24" sqref="I24"/>
    </sheetView>
  </sheetViews>
  <sheetFormatPr defaultRowHeight="15" x14ac:dyDescent="0.25"/>
  <cols>
    <col min="1" max="1" width="6.85546875" customWidth="1"/>
    <col min="2" max="2" width="53.85546875" bestFit="1" customWidth="1"/>
    <col min="3" max="3" width="10.140625" bestFit="1" customWidth="1"/>
    <col min="4" max="4" width="13.5703125" bestFit="1" customWidth="1"/>
    <col min="5" max="5" width="16.85546875" bestFit="1" customWidth="1"/>
    <col min="6" max="6" width="14.7109375" bestFit="1" customWidth="1"/>
    <col min="7" max="7" width="9.28515625" customWidth="1"/>
  </cols>
  <sheetData>
    <row r="1" spans="1:7" ht="38.25" customHeight="1" thickBot="1" x14ac:dyDescent="0.3">
      <c r="A1" s="53" t="s">
        <v>0</v>
      </c>
      <c r="B1" s="54" t="s">
        <v>1</v>
      </c>
      <c r="C1" s="54" t="s">
        <v>26</v>
      </c>
      <c r="D1" s="54" t="s">
        <v>27</v>
      </c>
      <c r="E1" s="54" t="s">
        <v>29</v>
      </c>
      <c r="F1" s="55" t="s">
        <v>28</v>
      </c>
    </row>
    <row r="2" spans="1:7" ht="19.5" x14ac:dyDescent="0.25">
      <c r="A2" s="42">
        <v>1</v>
      </c>
      <c r="B2" s="39" t="s">
        <v>2</v>
      </c>
      <c r="C2" s="33">
        <v>1</v>
      </c>
      <c r="D2" s="34">
        <v>5000000</v>
      </c>
      <c r="E2" s="33">
        <v>0</v>
      </c>
      <c r="F2" s="35">
        <f>(C2*D2)-E2</f>
        <v>5000000</v>
      </c>
    </row>
    <row r="3" spans="1:7" ht="19.5" x14ac:dyDescent="0.25">
      <c r="A3" s="43">
        <v>2</v>
      </c>
      <c r="B3" s="40" t="s">
        <v>3</v>
      </c>
      <c r="C3" s="14">
        <v>1</v>
      </c>
      <c r="D3" s="15">
        <v>9500000</v>
      </c>
      <c r="E3" s="14">
        <v>0</v>
      </c>
      <c r="F3" s="16">
        <f>(C3*D3)-E3</f>
        <v>9500000</v>
      </c>
    </row>
    <row r="4" spans="1:7" ht="19.5" x14ac:dyDescent="0.25">
      <c r="A4" s="44">
        <v>3</v>
      </c>
      <c r="B4" s="41" t="s">
        <v>66</v>
      </c>
      <c r="C4" s="1">
        <v>1</v>
      </c>
      <c r="D4" s="36">
        <v>19000000</v>
      </c>
      <c r="E4" s="1">
        <v>20</v>
      </c>
      <c r="F4" s="37">
        <f>(C4*D4)-(D4*E4%)</f>
        <v>15200000</v>
      </c>
    </row>
    <row r="5" spans="1:7" ht="19.5" x14ac:dyDescent="0.25">
      <c r="A5" s="43">
        <v>4</v>
      </c>
      <c r="B5" s="40" t="s">
        <v>67</v>
      </c>
      <c r="C5" s="14">
        <v>1</v>
      </c>
      <c r="D5" s="15">
        <v>3290000</v>
      </c>
      <c r="E5" s="14">
        <v>20</v>
      </c>
      <c r="F5" s="16">
        <f>(C5*D5)-(D5*E5%)</f>
        <v>2632000</v>
      </c>
    </row>
    <row r="6" spans="1:7" ht="19.5" x14ac:dyDescent="0.25">
      <c r="A6" s="44">
        <v>5</v>
      </c>
      <c r="B6" s="41" t="s">
        <v>6</v>
      </c>
      <c r="C6" s="1">
        <v>1</v>
      </c>
      <c r="D6" s="36">
        <v>6000000</v>
      </c>
      <c r="E6" s="1">
        <v>20</v>
      </c>
      <c r="F6" s="37">
        <f t="shared" ref="F6:F42" si="0">(C6*D6)-(D6*E6%)</f>
        <v>4800000</v>
      </c>
    </row>
    <row r="7" spans="1:7" ht="19.5" x14ac:dyDescent="0.25">
      <c r="A7" s="43">
        <v>6</v>
      </c>
      <c r="B7" s="40" t="s">
        <v>7</v>
      </c>
      <c r="C7" s="14">
        <v>1</v>
      </c>
      <c r="D7" s="15">
        <v>2500000</v>
      </c>
      <c r="E7" s="14">
        <v>20</v>
      </c>
      <c r="F7" s="16">
        <f t="shared" si="0"/>
        <v>2000000</v>
      </c>
    </row>
    <row r="8" spans="1:7" ht="19.5" x14ac:dyDescent="0.25">
      <c r="A8" s="44">
        <v>7</v>
      </c>
      <c r="B8" s="41" t="s">
        <v>8</v>
      </c>
      <c r="C8" s="1">
        <v>1</v>
      </c>
      <c r="D8" s="36">
        <v>3000000</v>
      </c>
      <c r="E8" s="1">
        <v>20</v>
      </c>
      <c r="F8" s="37">
        <f t="shared" si="0"/>
        <v>2400000</v>
      </c>
    </row>
    <row r="9" spans="1:7" ht="19.5" x14ac:dyDescent="0.25">
      <c r="A9" s="43">
        <v>8</v>
      </c>
      <c r="B9" s="40" t="s">
        <v>9</v>
      </c>
      <c r="C9" s="14">
        <v>1</v>
      </c>
      <c r="D9" s="15">
        <v>2950000</v>
      </c>
      <c r="E9" s="14">
        <v>10</v>
      </c>
      <c r="F9" s="16">
        <f t="shared" si="0"/>
        <v>2655000</v>
      </c>
    </row>
    <row r="10" spans="1:7" ht="19.5" x14ac:dyDescent="0.25">
      <c r="A10" s="44">
        <v>9</v>
      </c>
      <c r="B10" s="41" t="s">
        <v>68</v>
      </c>
      <c r="C10" s="1">
        <v>1</v>
      </c>
      <c r="D10" s="36">
        <v>7000000</v>
      </c>
      <c r="E10" s="1">
        <v>20</v>
      </c>
      <c r="F10" s="37">
        <f t="shared" si="0"/>
        <v>5600000</v>
      </c>
    </row>
    <row r="11" spans="1:7" ht="19.5" x14ac:dyDescent="0.25">
      <c r="A11" s="43">
        <v>10</v>
      </c>
      <c r="B11" s="40" t="s">
        <v>11</v>
      </c>
      <c r="C11" s="14">
        <v>1</v>
      </c>
      <c r="D11" s="15">
        <v>15000000</v>
      </c>
      <c r="E11" s="14">
        <v>20</v>
      </c>
      <c r="F11" s="16">
        <f t="shared" si="0"/>
        <v>12000000</v>
      </c>
    </row>
    <row r="12" spans="1:7" ht="19.5" x14ac:dyDescent="0.25">
      <c r="A12" s="44">
        <v>11</v>
      </c>
      <c r="B12" s="41" t="s">
        <v>12</v>
      </c>
      <c r="C12" s="1">
        <v>1</v>
      </c>
      <c r="D12" s="36">
        <v>33000000</v>
      </c>
      <c r="E12" s="1">
        <v>20</v>
      </c>
      <c r="F12" s="37">
        <f t="shared" si="0"/>
        <v>26400000</v>
      </c>
    </row>
    <row r="13" spans="1:7" ht="19.5" x14ac:dyDescent="0.25">
      <c r="A13" s="43">
        <v>12</v>
      </c>
      <c r="B13" s="40" t="s">
        <v>13</v>
      </c>
      <c r="C13" s="14">
        <v>1</v>
      </c>
      <c r="D13" s="15">
        <v>4990000</v>
      </c>
      <c r="E13" s="14">
        <v>20</v>
      </c>
      <c r="F13" s="16">
        <f t="shared" si="0"/>
        <v>3992000</v>
      </c>
    </row>
    <row r="14" spans="1:7" ht="19.5" x14ac:dyDescent="0.25">
      <c r="A14" s="44">
        <v>13</v>
      </c>
      <c r="B14" s="41" t="s">
        <v>14</v>
      </c>
      <c r="C14" s="1">
        <v>1</v>
      </c>
      <c r="D14" s="36">
        <v>9000000</v>
      </c>
      <c r="E14" s="1">
        <v>20</v>
      </c>
      <c r="F14" s="37">
        <f t="shared" si="0"/>
        <v>7200000</v>
      </c>
    </row>
    <row r="15" spans="1:7" ht="19.5" x14ac:dyDescent="0.25">
      <c r="A15" s="43">
        <v>14</v>
      </c>
      <c r="B15" s="40" t="s">
        <v>15</v>
      </c>
      <c r="C15" s="14">
        <v>1</v>
      </c>
      <c r="D15" s="15">
        <v>4500000</v>
      </c>
      <c r="E15" s="14">
        <v>20</v>
      </c>
      <c r="F15" s="16">
        <f t="shared" si="0"/>
        <v>3600000</v>
      </c>
    </row>
    <row r="16" spans="1:7" ht="19.5" x14ac:dyDescent="0.25">
      <c r="A16" s="69">
        <v>15</v>
      </c>
      <c r="B16" s="70" t="s">
        <v>16</v>
      </c>
      <c r="C16" s="71">
        <v>1</v>
      </c>
      <c r="D16" s="72">
        <v>7900000</v>
      </c>
      <c r="E16" s="71">
        <v>20</v>
      </c>
      <c r="F16" s="73">
        <f t="shared" si="0"/>
        <v>6320000</v>
      </c>
      <c r="G16" s="68"/>
    </row>
    <row r="17" spans="1:6" ht="19.5" x14ac:dyDescent="0.25">
      <c r="A17" s="43">
        <v>16</v>
      </c>
      <c r="B17" s="40" t="s">
        <v>17</v>
      </c>
      <c r="C17" s="14">
        <v>1</v>
      </c>
      <c r="D17" s="15">
        <v>2000000</v>
      </c>
      <c r="E17" s="14">
        <v>10</v>
      </c>
      <c r="F17" s="16">
        <f t="shared" si="0"/>
        <v>1800000</v>
      </c>
    </row>
    <row r="18" spans="1:6" ht="19.5" x14ac:dyDescent="0.25">
      <c r="A18" s="44">
        <v>17</v>
      </c>
      <c r="B18" s="41" t="s">
        <v>69</v>
      </c>
      <c r="C18" s="1">
        <v>1</v>
      </c>
      <c r="D18" s="36">
        <v>4600000</v>
      </c>
      <c r="E18" s="1">
        <v>10</v>
      </c>
      <c r="F18" s="37">
        <f t="shared" si="0"/>
        <v>4140000</v>
      </c>
    </row>
    <row r="19" spans="1:6" ht="19.5" x14ac:dyDescent="0.25">
      <c r="A19" s="43">
        <v>18</v>
      </c>
      <c r="B19" s="40" t="s">
        <v>19</v>
      </c>
      <c r="C19" s="14">
        <v>1</v>
      </c>
      <c r="D19" s="15">
        <v>4800000</v>
      </c>
      <c r="E19" s="14">
        <v>10</v>
      </c>
      <c r="F19" s="16">
        <f t="shared" si="0"/>
        <v>4320000</v>
      </c>
    </row>
    <row r="20" spans="1:6" ht="19.5" x14ac:dyDescent="0.25">
      <c r="A20" s="44">
        <v>19</v>
      </c>
      <c r="B20" s="41" t="s">
        <v>20</v>
      </c>
      <c r="C20" s="1">
        <v>1</v>
      </c>
      <c r="D20" s="36">
        <v>4500000</v>
      </c>
      <c r="E20" s="1">
        <v>20</v>
      </c>
      <c r="F20" s="37">
        <f t="shared" si="0"/>
        <v>3600000</v>
      </c>
    </row>
    <row r="21" spans="1:6" ht="19.5" x14ac:dyDescent="0.25">
      <c r="A21" s="43">
        <v>20</v>
      </c>
      <c r="B21" s="40" t="s">
        <v>21</v>
      </c>
      <c r="C21" s="14">
        <v>1</v>
      </c>
      <c r="D21" s="15">
        <v>1950000</v>
      </c>
      <c r="E21" s="14">
        <v>20</v>
      </c>
      <c r="F21" s="16">
        <f t="shared" si="0"/>
        <v>1560000</v>
      </c>
    </row>
    <row r="22" spans="1:6" ht="23.25" customHeight="1" x14ac:dyDescent="0.25">
      <c r="A22" s="44">
        <v>21</v>
      </c>
      <c r="B22" s="41" t="s">
        <v>22</v>
      </c>
      <c r="C22" s="1">
        <v>1</v>
      </c>
      <c r="D22" s="36">
        <v>2800000</v>
      </c>
      <c r="E22" s="1">
        <v>20</v>
      </c>
      <c r="F22" s="37">
        <f t="shared" si="0"/>
        <v>2240000</v>
      </c>
    </row>
    <row r="23" spans="1:6" ht="19.5" x14ac:dyDescent="0.25">
      <c r="A23" s="43">
        <v>22</v>
      </c>
      <c r="B23" s="40" t="s">
        <v>70</v>
      </c>
      <c r="C23" s="14">
        <v>1</v>
      </c>
      <c r="D23" s="15">
        <v>3690000</v>
      </c>
      <c r="E23" s="14">
        <v>20</v>
      </c>
      <c r="F23" s="16">
        <f t="shared" si="0"/>
        <v>2952000</v>
      </c>
    </row>
    <row r="24" spans="1:6" ht="19.5" x14ac:dyDescent="0.25">
      <c r="A24" s="44">
        <v>23</v>
      </c>
      <c r="B24" s="41" t="s">
        <v>24</v>
      </c>
      <c r="C24" s="1">
        <v>1</v>
      </c>
      <c r="D24" s="36">
        <v>4200000</v>
      </c>
      <c r="E24" s="1">
        <v>10</v>
      </c>
      <c r="F24" s="37">
        <f t="shared" si="0"/>
        <v>3780000</v>
      </c>
    </row>
    <row r="25" spans="1:6" ht="19.5" x14ac:dyDescent="0.25">
      <c r="A25" s="43">
        <v>24</v>
      </c>
      <c r="B25" s="40" t="s">
        <v>25</v>
      </c>
      <c r="C25" s="14">
        <v>1</v>
      </c>
      <c r="D25" s="15">
        <v>2800000</v>
      </c>
      <c r="E25" s="14">
        <v>20</v>
      </c>
      <c r="F25" s="16">
        <f t="shared" si="0"/>
        <v>2240000</v>
      </c>
    </row>
    <row r="26" spans="1:6" ht="19.5" x14ac:dyDescent="0.25">
      <c r="A26" s="44">
        <v>25</v>
      </c>
      <c r="B26" s="41" t="s">
        <v>30</v>
      </c>
      <c r="C26" s="1">
        <v>1</v>
      </c>
      <c r="D26" s="36">
        <v>2790000</v>
      </c>
      <c r="E26" s="1">
        <v>0</v>
      </c>
      <c r="F26" s="37">
        <f t="shared" si="0"/>
        <v>2790000</v>
      </c>
    </row>
    <row r="27" spans="1:6" ht="19.5" x14ac:dyDescent="0.25">
      <c r="A27" s="43">
        <v>26</v>
      </c>
      <c r="B27" s="40" t="s">
        <v>31</v>
      </c>
      <c r="C27" s="14">
        <v>1</v>
      </c>
      <c r="D27" s="15">
        <v>7980000</v>
      </c>
      <c r="E27" s="14">
        <v>0</v>
      </c>
      <c r="F27" s="16">
        <f t="shared" si="0"/>
        <v>7980000</v>
      </c>
    </row>
    <row r="28" spans="1:6" ht="19.5" x14ac:dyDescent="0.25">
      <c r="A28" s="44">
        <v>27</v>
      </c>
      <c r="B28" s="41" t="s">
        <v>32</v>
      </c>
      <c r="C28" s="1">
        <v>1</v>
      </c>
      <c r="D28" s="36">
        <v>4500000</v>
      </c>
      <c r="E28" s="1">
        <v>0</v>
      </c>
      <c r="F28" s="37">
        <f t="shared" si="0"/>
        <v>4500000</v>
      </c>
    </row>
    <row r="29" spans="1:6" ht="19.5" x14ac:dyDescent="0.25">
      <c r="A29" s="43">
        <v>28</v>
      </c>
      <c r="B29" s="40" t="s">
        <v>33</v>
      </c>
      <c r="C29" s="14">
        <v>1</v>
      </c>
      <c r="D29" s="15">
        <v>2000000</v>
      </c>
      <c r="E29" s="14">
        <v>0</v>
      </c>
      <c r="F29" s="16">
        <f t="shared" si="0"/>
        <v>2000000</v>
      </c>
    </row>
    <row r="30" spans="1:6" ht="19.5" x14ac:dyDescent="0.25">
      <c r="A30" s="44">
        <v>29</v>
      </c>
      <c r="B30" s="41" t="s">
        <v>34</v>
      </c>
      <c r="C30" s="1">
        <v>1</v>
      </c>
      <c r="D30" s="36">
        <v>15600000</v>
      </c>
      <c r="E30" s="1">
        <v>10</v>
      </c>
      <c r="F30" s="37">
        <f t="shared" si="0"/>
        <v>14040000</v>
      </c>
    </row>
    <row r="31" spans="1:6" ht="19.5" x14ac:dyDescent="0.25">
      <c r="A31" s="43">
        <v>30</v>
      </c>
      <c r="B31" s="40" t="s">
        <v>35</v>
      </c>
      <c r="C31" s="14">
        <v>1</v>
      </c>
      <c r="D31" s="15">
        <v>4200000</v>
      </c>
      <c r="E31" s="14">
        <v>0</v>
      </c>
      <c r="F31" s="16">
        <f t="shared" si="0"/>
        <v>4200000</v>
      </c>
    </row>
    <row r="32" spans="1:6" ht="19.5" x14ac:dyDescent="0.25">
      <c r="A32" s="44">
        <v>31</v>
      </c>
      <c r="B32" s="41" t="s">
        <v>36</v>
      </c>
      <c r="C32" s="1">
        <v>1</v>
      </c>
      <c r="D32" s="36">
        <v>2200000</v>
      </c>
      <c r="E32" s="1">
        <v>0</v>
      </c>
      <c r="F32" s="37">
        <f t="shared" si="0"/>
        <v>2200000</v>
      </c>
    </row>
    <row r="33" spans="1:7" ht="19.5" x14ac:dyDescent="0.25">
      <c r="A33" s="43">
        <v>32</v>
      </c>
      <c r="B33" s="40" t="s">
        <v>37</v>
      </c>
      <c r="C33" s="14">
        <v>1</v>
      </c>
      <c r="D33" s="15">
        <v>1600000</v>
      </c>
      <c r="E33" s="14">
        <v>0</v>
      </c>
      <c r="F33" s="16">
        <f t="shared" si="0"/>
        <v>1600000</v>
      </c>
    </row>
    <row r="34" spans="1:7" ht="19.5" x14ac:dyDescent="0.25">
      <c r="A34" s="44">
        <v>33</v>
      </c>
      <c r="B34" s="41" t="s">
        <v>38</v>
      </c>
      <c r="C34" s="1">
        <v>1</v>
      </c>
      <c r="D34" s="36">
        <v>4250000</v>
      </c>
      <c r="E34" s="1">
        <v>0</v>
      </c>
      <c r="F34" s="37">
        <f t="shared" si="0"/>
        <v>4250000</v>
      </c>
    </row>
    <row r="35" spans="1:7" ht="19.5" x14ac:dyDescent="0.25">
      <c r="A35" s="43">
        <v>34</v>
      </c>
      <c r="B35" s="40" t="s">
        <v>39</v>
      </c>
      <c r="C35" s="14">
        <v>1</v>
      </c>
      <c r="D35" s="15">
        <v>9750000</v>
      </c>
      <c r="E35" s="14">
        <v>0</v>
      </c>
      <c r="F35" s="16">
        <f t="shared" si="0"/>
        <v>9750000</v>
      </c>
    </row>
    <row r="36" spans="1:7" ht="19.5" x14ac:dyDescent="0.25">
      <c r="A36" s="44">
        <v>35</v>
      </c>
      <c r="B36" s="41" t="s">
        <v>40</v>
      </c>
      <c r="C36" s="1">
        <v>1</v>
      </c>
      <c r="D36" s="36">
        <v>16500000</v>
      </c>
      <c r="E36" s="1">
        <v>0</v>
      </c>
      <c r="F36" s="37">
        <f t="shared" si="0"/>
        <v>16500000</v>
      </c>
    </row>
    <row r="37" spans="1:7" ht="19.5" x14ac:dyDescent="0.25">
      <c r="A37" s="43">
        <v>36</v>
      </c>
      <c r="B37" s="40" t="s">
        <v>41</v>
      </c>
      <c r="C37" s="14">
        <v>1</v>
      </c>
      <c r="D37" s="15">
        <v>2500000</v>
      </c>
      <c r="E37" s="14">
        <v>0</v>
      </c>
      <c r="F37" s="16">
        <f t="shared" si="0"/>
        <v>2500000</v>
      </c>
    </row>
    <row r="38" spans="1:7" ht="19.5" x14ac:dyDescent="0.25">
      <c r="A38" s="44">
        <v>37</v>
      </c>
      <c r="B38" s="41" t="s">
        <v>42</v>
      </c>
      <c r="C38" s="1">
        <v>1</v>
      </c>
      <c r="D38" s="36">
        <v>4680000</v>
      </c>
      <c r="E38" s="1">
        <v>0</v>
      </c>
      <c r="F38" s="37">
        <f t="shared" si="0"/>
        <v>4680000</v>
      </c>
    </row>
    <row r="39" spans="1:7" ht="19.5" x14ac:dyDescent="0.25">
      <c r="A39" s="43">
        <v>38</v>
      </c>
      <c r="B39" s="40" t="s">
        <v>43</v>
      </c>
      <c r="C39" s="14">
        <v>1</v>
      </c>
      <c r="D39" s="15">
        <v>11980000</v>
      </c>
      <c r="E39" s="14">
        <v>0</v>
      </c>
      <c r="F39" s="16">
        <f t="shared" si="0"/>
        <v>11980000</v>
      </c>
    </row>
    <row r="40" spans="1:7" ht="19.5" x14ac:dyDescent="0.25">
      <c r="A40" s="44">
        <v>39</v>
      </c>
      <c r="B40" s="41" t="s">
        <v>44</v>
      </c>
      <c r="C40" s="1">
        <v>1</v>
      </c>
      <c r="D40" s="36">
        <v>2000000</v>
      </c>
      <c r="E40" s="1">
        <v>0</v>
      </c>
      <c r="F40" s="37">
        <f t="shared" si="0"/>
        <v>2000000</v>
      </c>
    </row>
    <row r="41" spans="1:7" ht="19.5" x14ac:dyDescent="0.25">
      <c r="A41" s="43">
        <v>40</v>
      </c>
      <c r="B41" s="40" t="s">
        <v>45</v>
      </c>
      <c r="C41" s="14">
        <v>1</v>
      </c>
      <c r="D41" s="15">
        <v>1100000</v>
      </c>
      <c r="E41" s="14">
        <v>0</v>
      </c>
      <c r="F41" s="16">
        <f t="shared" si="0"/>
        <v>1100000</v>
      </c>
    </row>
    <row r="42" spans="1:7" ht="20.25" thickBot="1" x14ac:dyDescent="0.3">
      <c r="A42" s="63">
        <v>41</v>
      </c>
      <c r="B42" s="64" t="s">
        <v>16</v>
      </c>
      <c r="C42" s="65">
        <v>1</v>
      </c>
      <c r="D42" s="66">
        <v>7900000</v>
      </c>
      <c r="E42" s="65">
        <v>0</v>
      </c>
      <c r="F42" s="67">
        <f t="shared" si="0"/>
        <v>7900000</v>
      </c>
      <c r="G42" s="68"/>
    </row>
    <row r="43" spans="1:7" ht="32.25" customHeight="1" x14ac:dyDescent="0.25">
      <c r="A43" s="38" t="s">
        <v>46</v>
      </c>
      <c r="B43" s="45"/>
      <c r="C43" s="46">
        <f>SUM(C2:C42)</f>
        <v>41</v>
      </c>
      <c r="D43" s="47"/>
      <c r="E43" s="46"/>
      <c r="F43" s="48">
        <f>SUM(F2:F42)</f>
        <v>235901000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D76C-7019-4F92-9920-E7EE10B48C29}">
  <sheetPr>
    <tabColor rgb="FF7030A0"/>
  </sheetPr>
  <dimension ref="A1:F20"/>
  <sheetViews>
    <sheetView rightToLeft="1" workbookViewId="0">
      <selection activeCell="B16" sqref="B16"/>
    </sheetView>
  </sheetViews>
  <sheetFormatPr defaultRowHeight="20.25" x14ac:dyDescent="0.55000000000000004"/>
  <cols>
    <col min="1" max="1" width="7" style="13" customWidth="1"/>
    <col min="2" max="2" width="94.7109375" style="2" customWidth="1"/>
    <col min="3" max="3" width="9.42578125" style="13" bestFit="1" customWidth="1"/>
    <col min="4" max="4" width="13.85546875" style="2" bestFit="1" customWidth="1"/>
    <col min="5" max="5" width="17.7109375" style="13" bestFit="1" customWidth="1"/>
    <col min="6" max="6" width="15.5703125" style="2" bestFit="1" customWidth="1"/>
    <col min="7" max="16384" width="9.140625" style="2"/>
  </cols>
  <sheetData>
    <row r="1" spans="1:6" ht="26.25" thickBot="1" x14ac:dyDescent="0.6">
      <c r="A1" s="20" t="s">
        <v>0</v>
      </c>
      <c r="B1" s="20" t="s">
        <v>1</v>
      </c>
      <c r="C1" s="21" t="s">
        <v>26</v>
      </c>
      <c r="D1" s="21" t="s">
        <v>27</v>
      </c>
      <c r="E1" s="21" t="s">
        <v>65</v>
      </c>
      <c r="F1" s="22" t="s">
        <v>28</v>
      </c>
    </row>
    <row r="2" spans="1:6" ht="37.5" x14ac:dyDescent="0.55000000000000004">
      <c r="A2" s="9">
        <v>1</v>
      </c>
      <c r="B2" s="3" t="s">
        <v>47</v>
      </c>
      <c r="C2" s="4">
        <v>1</v>
      </c>
      <c r="D2" s="5">
        <v>13000000</v>
      </c>
      <c r="E2" s="4">
        <v>35</v>
      </c>
      <c r="F2" s="28">
        <f>(C2*D2)-(D2*E2%)</f>
        <v>8450000</v>
      </c>
    </row>
    <row r="3" spans="1:6" ht="24" x14ac:dyDescent="0.55000000000000004">
      <c r="A3" s="32">
        <v>2</v>
      </c>
      <c r="B3" s="6" t="s">
        <v>71</v>
      </c>
      <c r="C3" s="7">
        <v>1</v>
      </c>
      <c r="D3" s="8">
        <v>69000000</v>
      </c>
      <c r="E3" s="7">
        <v>35</v>
      </c>
      <c r="F3" s="29">
        <f t="shared" ref="F3:F18" si="0">(C3*D3)-(D3*E3%)</f>
        <v>44850000</v>
      </c>
    </row>
    <row r="4" spans="1:6" x14ac:dyDescent="0.55000000000000004">
      <c r="A4" s="9">
        <v>3</v>
      </c>
      <c r="B4" s="6" t="s">
        <v>49</v>
      </c>
      <c r="C4" s="7">
        <v>1</v>
      </c>
      <c r="D4" s="8">
        <v>23400000</v>
      </c>
      <c r="E4" s="7">
        <v>35</v>
      </c>
      <c r="F4" s="30">
        <f t="shared" si="0"/>
        <v>15210000</v>
      </c>
    </row>
    <row r="5" spans="1:6" x14ac:dyDescent="0.55000000000000004">
      <c r="A5" s="32">
        <v>4</v>
      </c>
      <c r="B5" s="6" t="s">
        <v>50</v>
      </c>
      <c r="C5" s="7">
        <v>1</v>
      </c>
      <c r="D5" s="8">
        <v>25000000</v>
      </c>
      <c r="E5" s="7">
        <v>35</v>
      </c>
      <c r="F5" s="29">
        <f t="shared" si="0"/>
        <v>16250000</v>
      </c>
    </row>
    <row r="6" spans="1:6" ht="24" x14ac:dyDescent="0.55000000000000004">
      <c r="A6" s="9">
        <v>5</v>
      </c>
      <c r="B6" s="6" t="s">
        <v>72</v>
      </c>
      <c r="C6" s="7">
        <v>1</v>
      </c>
      <c r="D6" s="8">
        <v>70400000</v>
      </c>
      <c r="E6" s="7">
        <v>35</v>
      </c>
      <c r="F6" s="30">
        <f t="shared" si="0"/>
        <v>45760000</v>
      </c>
    </row>
    <row r="7" spans="1:6" ht="21" x14ac:dyDescent="0.55000000000000004">
      <c r="A7" s="32">
        <v>6</v>
      </c>
      <c r="B7" s="6" t="s">
        <v>73</v>
      </c>
      <c r="C7" s="7">
        <v>1</v>
      </c>
      <c r="D7" s="8">
        <v>49900000</v>
      </c>
      <c r="E7" s="7">
        <v>35</v>
      </c>
      <c r="F7" s="29">
        <f t="shared" si="0"/>
        <v>32435000</v>
      </c>
    </row>
    <row r="8" spans="1:6" x14ac:dyDescent="0.55000000000000004">
      <c r="A8" s="9">
        <v>7</v>
      </c>
      <c r="B8" s="6" t="s">
        <v>53</v>
      </c>
      <c r="C8" s="7">
        <v>1</v>
      </c>
      <c r="D8" s="8">
        <v>29400000</v>
      </c>
      <c r="E8" s="7">
        <v>35</v>
      </c>
      <c r="F8" s="30">
        <f t="shared" si="0"/>
        <v>19110000</v>
      </c>
    </row>
    <row r="9" spans="1:6" x14ac:dyDescent="0.55000000000000004">
      <c r="A9" s="32">
        <v>8</v>
      </c>
      <c r="B9" s="6" t="s">
        <v>54</v>
      </c>
      <c r="C9" s="7">
        <v>1</v>
      </c>
      <c r="D9" s="8">
        <v>14300000</v>
      </c>
      <c r="E9" s="7">
        <v>35</v>
      </c>
      <c r="F9" s="29">
        <f t="shared" si="0"/>
        <v>9295000</v>
      </c>
    </row>
    <row r="10" spans="1:6" x14ac:dyDescent="0.55000000000000004">
      <c r="A10" s="9">
        <v>9</v>
      </c>
      <c r="B10" s="6" t="s">
        <v>55</v>
      </c>
      <c r="C10" s="7">
        <v>1</v>
      </c>
      <c r="D10" s="8">
        <v>10900000</v>
      </c>
      <c r="E10" s="7">
        <v>35</v>
      </c>
      <c r="F10" s="30">
        <f t="shared" si="0"/>
        <v>7085000</v>
      </c>
    </row>
    <row r="11" spans="1:6" x14ac:dyDescent="0.55000000000000004">
      <c r="A11" s="32">
        <v>10</v>
      </c>
      <c r="B11" s="6" t="s">
        <v>56</v>
      </c>
      <c r="C11" s="7">
        <v>1</v>
      </c>
      <c r="D11" s="8">
        <v>14500000</v>
      </c>
      <c r="E11" s="7">
        <v>35</v>
      </c>
      <c r="F11" s="29">
        <f t="shared" si="0"/>
        <v>9425000</v>
      </c>
    </row>
    <row r="12" spans="1:6" ht="24" x14ac:dyDescent="0.55000000000000004">
      <c r="A12" s="9">
        <v>11</v>
      </c>
      <c r="B12" s="6" t="s">
        <v>74</v>
      </c>
      <c r="C12" s="7">
        <v>1</v>
      </c>
      <c r="D12" s="8">
        <v>146000000</v>
      </c>
      <c r="E12" s="7">
        <v>35</v>
      </c>
      <c r="F12" s="30">
        <f t="shared" si="0"/>
        <v>94900000</v>
      </c>
    </row>
    <row r="13" spans="1:6" x14ac:dyDescent="0.55000000000000004">
      <c r="A13" s="32">
        <v>12</v>
      </c>
      <c r="B13" s="6" t="s">
        <v>58</v>
      </c>
      <c r="C13" s="7">
        <v>1</v>
      </c>
      <c r="D13" s="8">
        <v>15700000</v>
      </c>
      <c r="E13" s="7">
        <v>35</v>
      </c>
      <c r="F13" s="29">
        <f t="shared" si="0"/>
        <v>10205000</v>
      </c>
    </row>
    <row r="14" spans="1:6" ht="24" x14ac:dyDescent="0.55000000000000004">
      <c r="A14" s="9">
        <v>13</v>
      </c>
      <c r="B14" s="6" t="s">
        <v>75</v>
      </c>
      <c r="C14" s="7">
        <v>1</v>
      </c>
      <c r="D14" s="8">
        <v>79500000</v>
      </c>
      <c r="E14" s="7">
        <v>35</v>
      </c>
      <c r="F14" s="30">
        <f t="shared" si="0"/>
        <v>51675000</v>
      </c>
    </row>
    <row r="15" spans="1:6" x14ac:dyDescent="0.55000000000000004">
      <c r="A15" s="32">
        <v>14</v>
      </c>
      <c r="B15" s="6" t="s">
        <v>60</v>
      </c>
      <c r="C15" s="7">
        <v>1</v>
      </c>
      <c r="D15" s="8">
        <v>22200000</v>
      </c>
      <c r="E15" s="7">
        <v>35</v>
      </c>
      <c r="F15" s="29">
        <f t="shared" si="0"/>
        <v>14430000</v>
      </c>
    </row>
    <row r="16" spans="1:6" x14ac:dyDescent="0.55000000000000004">
      <c r="A16" s="9">
        <v>15</v>
      </c>
      <c r="B16" s="6" t="s">
        <v>61</v>
      </c>
      <c r="C16" s="7">
        <v>3</v>
      </c>
      <c r="D16" s="8">
        <v>46200000</v>
      </c>
      <c r="E16" s="7">
        <v>35</v>
      </c>
      <c r="F16" s="30">
        <v>90090000</v>
      </c>
    </row>
    <row r="17" spans="1:6" x14ac:dyDescent="0.55000000000000004">
      <c r="A17" s="32">
        <v>16</v>
      </c>
      <c r="B17" s="6" t="s">
        <v>62</v>
      </c>
      <c r="C17" s="7">
        <v>1</v>
      </c>
      <c r="D17" s="8">
        <v>13800000</v>
      </c>
      <c r="E17" s="7">
        <v>35</v>
      </c>
      <c r="F17" s="29">
        <f t="shared" si="0"/>
        <v>8970000</v>
      </c>
    </row>
    <row r="18" spans="1:6" ht="21" thickBot="1" x14ac:dyDescent="0.6">
      <c r="A18" s="9">
        <v>17</v>
      </c>
      <c r="B18" s="10" t="s">
        <v>63</v>
      </c>
      <c r="C18" s="11">
        <v>1</v>
      </c>
      <c r="D18" s="12">
        <v>2699500</v>
      </c>
      <c r="E18" s="11">
        <v>30</v>
      </c>
      <c r="F18" s="31">
        <f t="shared" si="0"/>
        <v>1889650</v>
      </c>
    </row>
    <row r="19" spans="1:6" ht="24.75" thickBot="1" x14ac:dyDescent="0.65">
      <c r="A19" s="23"/>
      <c r="B19" s="24"/>
      <c r="C19" s="25">
        <f>SUM(C2:C18)</f>
        <v>19</v>
      </c>
      <c r="D19" s="26"/>
      <c r="E19" s="25"/>
      <c r="F19" s="27">
        <f>SUM(F2:F18)</f>
        <v>480029650</v>
      </c>
    </row>
    <row r="20" spans="1:6" x14ac:dyDescent="0.55000000000000004">
      <c r="A20" s="59"/>
      <c r="B20" s="59"/>
    </row>
  </sheetData>
  <mergeCells count="1">
    <mergeCell ref="A20:B20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61"/>
  <sheetViews>
    <sheetView rightToLeft="1" tabSelected="1" zoomScaleNormal="100" workbookViewId="0">
      <selection activeCell="B9" sqref="B9"/>
    </sheetView>
  </sheetViews>
  <sheetFormatPr defaultRowHeight="15" x14ac:dyDescent="0.25"/>
  <cols>
    <col min="1" max="1" width="6.85546875" customWidth="1"/>
    <col min="2" max="2" width="53.85546875" bestFit="1" customWidth="1"/>
    <col min="3" max="3" width="9" bestFit="1" customWidth="1"/>
    <col min="4" max="4" width="13.5703125" bestFit="1" customWidth="1"/>
    <col min="5" max="5" width="15.7109375" bestFit="1" customWidth="1"/>
    <col min="6" max="6" width="16.140625" customWidth="1"/>
    <col min="7" max="7" width="9.28515625" customWidth="1"/>
  </cols>
  <sheetData>
    <row r="1" spans="1:6" ht="57.75" customHeight="1" x14ac:dyDescent="0.25">
      <c r="A1" s="62" t="s">
        <v>64</v>
      </c>
      <c r="B1" s="62"/>
      <c r="C1" s="62"/>
      <c r="D1" s="62"/>
      <c r="E1" s="62"/>
      <c r="F1" s="62"/>
    </row>
    <row r="2" spans="1:6" ht="38.25" customHeight="1" thickBot="1" x14ac:dyDescent="0.3">
      <c r="A2" s="56" t="s">
        <v>0</v>
      </c>
      <c r="B2" s="57" t="s">
        <v>1</v>
      </c>
      <c r="C2" s="57" t="s">
        <v>26</v>
      </c>
      <c r="D2" s="57" t="s">
        <v>27</v>
      </c>
      <c r="E2" s="57" t="s">
        <v>29</v>
      </c>
      <c r="F2" s="58" t="s">
        <v>28</v>
      </c>
    </row>
    <row r="3" spans="1:6" ht="20.100000000000001" customHeight="1" x14ac:dyDescent="0.25">
      <c r="A3" s="42">
        <v>1</v>
      </c>
      <c r="B3" s="39" t="s">
        <v>2</v>
      </c>
      <c r="C3" s="33">
        <v>1</v>
      </c>
      <c r="D3" s="34">
        <v>5000000</v>
      </c>
      <c r="E3" s="33">
        <v>0</v>
      </c>
      <c r="F3" s="35">
        <f>(C3*D3)-E3</f>
        <v>5000000</v>
      </c>
    </row>
    <row r="4" spans="1:6" ht="20.100000000000001" customHeight="1" x14ac:dyDescent="0.25">
      <c r="A4" s="43">
        <v>2</v>
      </c>
      <c r="B4" s="40" t="s">
        <v>3</v>
      </c>
      <c r="C4" s="14">
        <v>1</v>
      </c>
      <c r="D4" s="15">
        <v>9500000</v>
      </c>
      <c r="E4" s="14">
        <v>0</v>
      </c>
      <c r="F4" s="16">
        <f>(C4*D4)-E4</f>
        <v>9500000</v>
      </c>
    </row>
    <row r="5" spans="1:6" ht="20.100000000000001" customHeight="1" x14ac:dyDescent="0.25">
      <c r="A5" s="44">
        <v>3</v>
      </c>
      <c r="B5" s="41" t="s">
        <v>4</v>
      </c>
      <c r="C5" s="1">
        <v>1</v>
      </c>
      <c r="D5" s="36">
        <v>19000000</v>
      </c>
      <c r="E5" s="1">
        <v>20</v>
      </c>
      <c r="F5" s="37">
        <f>(C5*D5)-(D5*E5%)</f>
        <v>15200000</v>
      </c>
    </row>
    <row r="6" spans="1:6" ht="20.100000000000001" customHeight="1" x14ac:dyDescent="0.25">
      <c r="A6" s="43">
        <v>4</v>
      </c>
      <c r="B6" s="40" t="s">
        <v>5</v>
      </c>
      <c r="C6" s="14">
        <v>1</v>
      </c>
      <c r="D6" s="15">
        <v>3290000</v>
      </c>
      <c r="E6" s="14">
        <v>20</v>
      </c>
      <c r="F6" s="16">
        <f>(C6*D6)-(D6*E6%)</f>
        <v>2632000</v>
      </c>
    </row>
    <row r="7" spans="1:6" ht="20.100000000000001" customHeight="1" x14ac:dyDescent="0.25">
      <c r="A7" s="44">
        <v>5</v>
      </c>
      <c r="B7" s="41" t="s">
        <v>6</v>
      </c>
      <c r="C7" s="1">
        <v>1</v>
      </c>
      <c r="D7" s="36">
        <v>6000000</v>
      </c>
      <c r="E7" s="1">
        <v>20</v>
      </c>
      <c r="F7" s="37">
        <f t="shared" ref="F7:F43" si="0">(C7*D7)-(D7*E7%)</f>
        <v>4800000</v>
      </c>
    </row>
    <row r="8" spans="1:6" ht="20.100000000000001" customHeight="1" x14ac:dyDescent="0.25">
      <c r="A8" s="43">
        <v>6</v>
      </c>
      <c r="B8" s="40" t="s">
        <v>7</v>
      </c>
      <c r="C8" s="14">
        <v>1</v>
      </c>
      <c r="D8" s="15">
        <v>2500000</v>
      </c>
      <c r="E8" s="14">
        <v>20</v>
      </c>
      <c r="F8" s="16">
        <f t="shared" si="0"/>
        <v>2000000</v>
      </c>
    </row>
    <row r="9" spans="1:6" ht="20.100000000000001" customHeight="1" x14ac:dyDescent="0.25">
      <c r="A9" s="44">
        <v>7</v>
      </c>
      <c r="B9" s="41" t="s">
        <v>8</v>
      </c>
      <c r="C9" s="1">
        <v>1</v>
      </c>
      <c r="D9" s="36">
        <v>3000000</v>
      </c>
      <c r="E9" s="1">
        <v>20</v>
      </c>
      <c r="F9" s="37">
        <f t="shared" si="0"/>
        <v>2400000</v>
      </c>
    </row>
    <row r="10" spans="1:6" ht="20.100000000000001" customHeight="1" x14ac:dyDescent="0.25">
      <c r="A10" s="43">
        <v>8</v>
      </c>
      <c r="B10" s="40" t="s">
        <v>9</v>
      </c>
      <c r="C10" s="14">
        <v>1</v>
      </c>
      <c r="D10" s="15">
        <v>2950000</v>
      </c>
      <c r="E10" s="14">
        <v>10</v>
      </c>
      <c r="F10" s="16">
        <f t="shared" si="0"/>
        <v>2655000</v>
      </c>
    </row>
    <row r="11" spans="1:6" ht="20.100000000000001" customHeight="1" x14ac:dyDescent="0.25">
      <c r="A11" s="44">
        <v>9</v>
      </c>
      <c r="B11" s="41" t="s">
        <v>10</v>
      </c>
      <c r="C11" s="1">
        <v>1</v>
      </c>
      <c r="D11" s="36">
        <v>7000000</v>
      </c>
      <c r="E11" s="1">
        <v>20</v>
      </c>
      <c r="F11" s="37">
        <f t="shared" si="0"/>
        <v>5600000</v>
      </c>
    </row>
    <row r="12" spans="1:6" ht="20.100000000000001" customHeight="1" x14ac:dyDescent="0.25">
      <c r="A12" s="43">
        <v>10</v>
      </c>
      <c r="B12" s="40" t="s">
        <v>11</v>
      </c>
      <c r="C12" s="14">
        <v>1</v>
      </c>
      <c r="D12" s="15">
        <v>15000000</v>
      </c>
      <c r="E12" s="14">
        <v>20</v>
      </c>
      <c r="F12" s="16">
        <f t="shared" si="0"/>
        <v>12000000</v>
      </c>
    </row>
    <row r="13" spans="1:6" ht="20.100000000000001" customHeight="1" x14ac:dyDescent="0.25">
      <c r="A13" s="44">
        <v>11</v>
      </c>
      <c r="B13" s="41" t="s">
        <v>12</v>
      </c>
      <c r="C13" s="1">
        <v>1</v>
      </c>
      <c r="D13" s="36">
        <v>33000000</v>
      </c>
      <c r="E13" s="1">
        <v>20</v>
      </c>
      <c r="F13" s="37">
        <f t="shared" si="0"/>
        <v>26400000</v>
      </c>
    </row>
    <row r="14" spans="1:6" ht="20.100000000000001" customHeight="1" x14ac:dyDescent="0.25">
      <c r="A14" s="43">
        <v>12</v>
      </c>
      <c r="B14" s="40" t="s">
        <v>13</v>
      </c>
      <c r="C14" s="14">
        <v>1</v>
      </c>
      <c r="D14" s="15">
        <v>4990000</v>
      </c>
      <c r="E14" s="14">
        <v>20</v>
      </c>
      <c r="F14" s="16">
        <f t="shared" si="0"/>
        <v>3992000</v>
      </c>
    </row>
    <row r="15" spans="1:6" ht="20.100000000000001" customHeight="1" x14ac:dyDescent="0.25">
      <c r="A15" s="44">
        <v>13</v>
      </c>
      <c r="B15" s="41" t="s">
        <v>14</v>
      </c>
      <c r="C15" s="1">
        <v>1</v>
      </c>
      <c r="D15" s="36">
        <v>9000000</v>
      </c>
      <c r="E15" s="1">
        <v>20</v>
      </c>
      <c r="F15" s="37">
        <f t="shared" si="0"/>
        <v>7200000</v>
      </c>
    </row>
    <row r="16" spans="1:6" ht="20.100000000000001" customHeight="1" x14ac:dyDescent="0.25">
      <c r="A16" s="43">
        <v>14</v>
      </c>
      <c r="B16" s="40" t="s">
        <v>15</v>
      </c>
      <c r="C16" s="14">
        <v>1</v>
      </c>
      <c r="D16" s="15">
        <v>4500000</v>
      </c>
      <c r="E16" s="14">
        <v>20</v>
      </c>
      <c r="F16" s="16">
        <f t="shared" si="0"/>
        <v>3600000</v>
      </c>
    </row>
    <row r="17" spans="1:6" ht="20.100000000000001" customHeight="1" x14ac:dyDescent="0.25">
      <c r="A17" s="44">
        <v>15</v>
      </c>
      <c r="B17" s="41" t="s">
        <v>16</v>
      </c>
      <c r="C17" s="1">
        <v>1</v>
      </c>
      <c r="D17" s="36">
        <v>7900000</v>
      </c>
      <c r="E17" s="1">
        <v>20</v>
      </c>
      <c r="F17" s="37">
        <f t="shared" si="0"/>
        <v>6320000</v>
      </c>
    </row>
    <row r="18" spans="1:6" ht="20.100000000000001" customHeight="1" x14ac:dyDescent="0.25">
      <c r="A18" s="43">
        <v>16</v>
      </c>
      <c r="B18" s="40" t="s">
        <v>17</v>
      </c>
      <c r="C18" s="14">
        <v>1</v>
      </c>
      <c r="D18" s="15">
        <v>2000000</v>
      </c>
      <c r="E18" s="14">
        <v>10</v>
      </c>
      <c r="F18" s="16">
        <f t="shared" si="0"/>
        <v>1800000</v>
      </c>
    </row>
    <row r="19" spans="1:6" ht="20.100000000000001" customHeight="1" x14ac:dyDescent="0.25">
      <c r="A19" s="44">
        <v>17</v>
      </c>
      <c r="B19" s="41" t="s">
        <v>18</v>
      </c>
      <c r="C19" s="1">
        <v>1</v>
      </c>
      <c r="D19" s="36">
        <v>4600000</v>
      </c>
      <c r="E19" s="1">
        <v>10</v>
      </c>
      <c r="F19" s="37">
        <f t="shared" si="0"/>
        <v>4140000</v>
      </c>
    </row>
    <row r="20" spans="1:6" ht="20.100000000000001" customHeight="1" x14ac:dyDescent="0.25">
      <c r="A20" s="43">
        <v>18</v>
      </c>
      <c r="B20" s="40" t="s">
        <v>19</v>
      </c>
      <c r="C20" s="14">
        <v>1</v>
      </c>
      <c r="D20" s="15">
        <v>4800000</v>
      </c>
      <c r="E20" s="14">
        <v>10</v>
      </c>
      <c r="F20" s="16">
        <f t="shared" si="0"/>
        <v>4320000</v>
      </c>
    </row>
    <row r="21" spans="1:6" ht="20.100000000000001" customHeight="1" x14ac:dyDescent="0.25">
      <c r="A21" s="44">
        <v>19</v>
      </c>
      <c r="B21" s="41" t="s">
        <v>20</v>
      </c>
      <c r="C21" s="1">
        <v>1</v>
      </c>
      <c r="D21" s="36">
        <v>4500000</v>
      </c>
      <c r="E21" s="1">
        <v>20</v>
      </c>
      <c r="F21" s="37">
        <f t="shared" si="0"/>
        <v>3600000</v>
      </c>
    </row>
    <row r="22" spans="1:6" ht="20.100000000000001" customHeight="1" x14ac:dyDescent="0.25">
      <c r="A22" s="43">
        <v>20</v>
      </c>
      <c r="B22" s="40" t="s">
        <v>21</v>
      </c>
      <c r="C22" s="14">
        <v>1</v>
      </c>
      <c r="D22" s="15">
        <v>1950000</v>
      </c>
      <c r="E22" s="14">
        <v>20</v>
      </c>
      <c r="F22" s="16">
        <f t="shared" si="0"/>
        <v>1560000</v>
      </c>
    </row>
    <row r="23" spans="1:6" ht="20.100000000000001" customHeight="1" x14ac:dyDescent="0.25">
      <c r="A23" s="44">
        <v>21</v>
      </c>
      <c r="B23" s="41" t="s">
        <v>22</v>
      </c>
      <c r="C23" s="1">
        <v>1</v>
      </c>
      <c r="D23" s="36">
        <v>2800000</v>
      </c>
      <c r="E23" s="1">
        <v>20</v>
      </c>
      <c r="F23" s="37">
        <f t="shared" si="0"/>
        <v>2240000</v>
      </c>
    </row>
    <row r="24" spans="1:6" ht="20.100000000000001" customHeight="1" x14ac:dyDescent="0.25">
      <c r="A24" s="43">
        <v>22</v>
      </c>
      <c r="B24" s="40" t="s">
        <v>23</v>
      </c>
      <c r="C24" s="14">
        <v>1</v>
      </c>
      <c r="D24" s="15">
        <v>3690000</v>
      </c>
      <c r="E24" s="14">
        <v>20</v>
      </c>
      <c r="F24" s="16">
        <f t="shared" si="0"/>
        <v>2952000</v>
      </c>
    </row>
    <row r="25" spans="1:6" ht="20.100000000000001" customHeight="1" x14ac:dyDescent="0.25">
      <c r="A25" s="44">
        <v>23</v>
      </c>
      <c r="B25" s="41" t="s">
        <v>24</v>
      </c>
      <c r="C25" s="1">
        <v>1</v>
      </c>
      <c r="D25" s="36">
        <v>4200000</v>
      </c>
      <c r="E25" s="1">
        <v>10</v>
      </c>
      <c r="F25" s="37">
        <f t="shared" si="0"/>
        <v>3780000</v>
      </c>
    </row>
    <row r="26" spans="1:6" ht="20.100000000000001" customHeight="1" x14ac:dyDescent="0.25">
      <c r="A26" s="43">
        <v>24</v>
      </c>
      <c r="B26" s="40" t="s">
        <v>25</v>
      </c>
      <c r="C26" s="14">
        <v>1</v>
      </c>
      <c r="D26" s="15">
        <v>2800000</v>
      </c>
      <c r="E26" s="14">
        <v>20</v>
      </c>
      <c r="F26" s="16">
        <f t="shared" si="0"/>
        <v>2240000</v>
      </c>
    </row>
    <row r="27" spans="1:6" ht="20.100000000000001" customHeight="1" x14ac:dyDescent="0.25">
      <c r="A27" s="44">
        <v>25</v>
      </c>
      <c r="B27" s="41" t="s">
        <v>30</v>
      </c>
      <c r="C27" s="1">
        <v>1</v>
      </c>
      <c r="D27" s="36">
        <v>2790000</v>
      </c>
      <c r="E27" s="1">
        <v>0</v>
      </c>
      <c r="F27" s="37">
        <f t="shared" si="0"/>
        <v>2790000</v>
      </c>
    </row>
    <row r="28" spans="1:6" ht="20.100000000000001" customHeight="1" x14ac:dyDescent="0.25">
      <c r="A28" s="43">
        <v>26</v>
      </c>
      <c r="B28" s="40" t="s">
        <v>31</v>
      </c>
      <c r="C28" s="14">
        <v>1</v>
      </c>
      <c r="D28" s="15">
        <v>7980000</v>
      </c>
      <c r="E28" s="14">
        <v>0</v>
      </c>
      <c r="F28" s="16">
        <f t="shared" si="0"/>
        <v>7980000</v>
      </c>
    </row>
    <row r="29" spans="1:6" ht="20.100000000000001" customHeight="1" x14ac:dyDescent="0.25">
      <c r="A29" s="44">
        <v>27</v>
      </c>
      <c r="B29" s="41" t="s">
        <v>32</v>
      </c>
      <c r="C29" s="1">
        <v>1</v>
      </c>
      <c r="D29" s="36">
        <v>4500000</v>
      </c>
      <c r="E29" s="1">
        <v>0</v>
      </c>
      <c r="F29" s="37">
        <f t="shared" si="0"/>
        <v>4500000</v>
      </c>
    </row>
    <row r="30" spans="1:6" ht="20.100000000000001" customHeight="1" x14ac:dyDescent="0.25">
      <c r="A30" s="43">
        <v>28</v>
      </c>
      <c r="B30" s="40" t="s">
        <v>33</v>
      </c>
      <c r="C30" s="14">
        <v>1</v>
      </c>
      <c r="D30" s="15">
        <v>2000000</v>
      </c>
      <c r="E30" s="14">
        <v>0</v>
      </c>
      <c r="F30" s="16">
        <f t="shared" si="0"/>
        <v>2000000</v>
      </c>
    </row>
    <row r="31" spans="1:6" ht="20.100000000000001" customHeight="1" x14ac:dyDescent="0.25">
      <c r="A31" s="44">
        <v>29</v>
      </c>
      <c r="B31" s="41" t="s">
        <v>34</v>
      </c>
      <c r="C31" s="1">
        <v>1</v>
      </c>
      <c r="D31" s="36">
        <v>15600000</v>
      </c>
      <c r="E31" s="1">
        <v>10</v>
      </c>
      <c r="F31" s="37">
        <f t="shared" si="0"/>
        <v>14040000</v>
      </c>
    </row>
    <row r="32" spans="1:6" ht="20.100000000000001" customHeight="1" x14ac:dyDescent="0.25">
      <c r="A32" s="43">
        <v>30</v>
      </c>
      <c r="B32" s="40" t="s">
        <v>35</v>
      </c>
      <c r="C32" s="14">
        <v>1</v>
      </c>
      <c r="D32" s="15">
        <v>4200000</v>
      </c>
      <c r="E32" s="14">
        <v>0</v>
      </c>
      <c r="F32" s="16">
        <f t="shared" si="0"/>
        <v>4200000</v>
      </c>
    </row>
    <row r="33" spans="1:6" ht="20.100000000000001" customHeight="1" x14ac:dyDescent="0.25">
      <c r="A33" s="44">
        <v>31</v>
      </c>
      <c r="B33" s="41" t="s">
        <v>36</v>
      </c>
      <c r="C33" s="1">
        <v>1</v>
      </c>
      <c r="D33" s="36">
        <v>2200000</v>
      </c>
      <c r="E33" s="1">
        <v>0</v>
      </c>
      <c r="F33" s="37">
        <f t="shared" si="0"/>
        <v>2200000</v>
      </c>
    </row>
    <row r="34" spans="1:6" ht="20.100000000000001" customHeight="1" x14ac:dyDescent="0.25">
      <c r="A34" s="43">
        <v>32</v>
      </c>
      <c r="B34" s="40" t="s">
        <v>37</v>
      </c>
      <c r="C34" s="14">
        <v>1</v>
      </c>
      <c r="D34" s="15">
        <v>1600000</v>
      </c>
      <c r="E34" s="14">
        <v>0</v>
      </c>
      <c r="F34" s="16">
        <f t="shared" si="0"/>
        <v>1600000</v>
      </c>
    </row>
    <row r="35" spans="1:6" ht="20.100000000000001" customHeight="1" x14ac:dyDescent="0.25">
      <c r="A35" s="44">
        <v>33</v>
      </c>
      <c r="B35" s="41" t="s">
        <v>38</v>
      </c>
      <c r="C35" s="1">
        <v>1</v>
      </c>
      <c r="D35" s="36">
        <v>4250000</v>
      </c>
      <c r="E35" s="1">
        <v>0</v>
      </c>
      <c r="F35" s="37">
        <f t="shared" si="0"/>
        <v>4250000</v>
      </c>
    </row>
    <row r="36" spans="1:6" ht="20.100000000000001" customHeight="1" x14ac:dyDescent="0.25">
      <c r="A36" s="43">
        <v>34</v>
      </c>
      <c r="B36" s="40" t="s">
        <v>39</v>
      </c>
      <c r="C36" s="14">
        <v>1</v>
      </c>
      <c r="D36" s="15">
        <v>9750000</v>
      </c>
      <c r="E36" s="14">
        <v>0</v>
      </c>
      <c r="F36" s="16">
        <f t="shared" si="0"/>
        <v>9750000</v>
      </c>
    </row>
    <row r="37" spans="1:6" ht="20.100000000000001" customHeight="1" x14ac:dyDescent="0.25">
      <c r="A37" s="44">
        <v>35</v>
      </c>
      <c r="B37" s="41" t="s">
        <v>40</v>
      </c>
      <c r="C37" s="1">
        <v>1</v>
      </c>
      <c r="D37" s="36">
        <v>16500000</v>
      </c>
      <c r="E37" s="1">
        <v>0</v>
      </c>
      <c r="F37" s="37">
        <f t="shared" si="0"/>
        <v>16500000</v>
      </c>
    </row>
    <row r="38" spans="1:6" ht="20.100000000000001" customHeight="1" x14ac:dyDescent="0.25">
      <c r="A38" s="43">
        <v>36</v>
      </c>
      <c r="B38" s="40" t="s">
        <v>41</v>
      </c>
      <c r="C38" s="14">
        <v>1</v>
      </c>
      <c r="D38" s="15">
        <v>2500000</v>
      </c>
      <c r="E38" s="14">
        <v>0</v>
      </c>
      <c r="F38" s="16">
        <f t="shared" si="0"/>
        <v>2500000</v>
      </c>
    </row>
    <row r="39" spans="1:6" ht="20.100000000000001" customHeight="1" x14ac:dyDescent="0.25">
      <c r="A39" s="44">
        <v>37</v>
      </c>
      <c r="B39" s="41" t="s">
        <v>42</v>
      </c>
      <c r="C39" s="1">
        <v>1</v>
      </c>
      <c r="D39" s="36">
        <v>4680000</v>
      </c>
      <c r="E39" s="1">
        <v>0</v>
      </c>
      <c r="F39" s="37">
        <f t="shared" si="0"/>
        <v>4680000</v>
      </c>
    </row>
    <row r="40" spans="1:6" ht="20.100000000000001" customHeight="1" x14ac:dyDescent="0.25">
      <c r="A40" s="43">
        <v>38</v>
      </c>
      <c r="B40" s="40" t="s">
        <v>43</v>
      </c>
      <c r="C40" s="14">
        <v>1</v>
      </c>
      <c r="D40" s="15">
        <v>11980000</v>
      </c>
      <c r="E40" s="14">
        <v>0</v>
      </c>
      <c r="F40" s="16">
        <f t="shared" si="0"/>
        <v>11980000</v>
      </c>
    </row>
    <row r="41" spans="1:6" ht="20.100000000000001" customHeight="1" x14ac:dyDescent="0.25">
      <c r="A41" s="44">
        <v>39</v>
      </c>
      <c r="B41" s="41" t="s">
        <v>44</v>
      </c>
      <c r="C41" s="1">
        <v>1</v>
      </c>
      <c r="D41" s="36">
        <v>2000000</v>
      </c>
      <c r="E41" s="1">
        <v>0</v>
      </c>
      <c r="F41" s="37">
        <f t="shared" si="0"/>
        <v>2000000</v>
      </c>
    </row>
    <row r="42" spans="1:6" ht="20.100000000000001" customHeight="1" x14ac:dyDescent="0.25">
      <c r="A42" s="43">
        <v>40</v>
      </c>
      <c r="B42" s="40" t="s">
        <v>45</v>
      </c>
      <c r="C42" s="14">
        <v>1</v>
      </c>
      <c r="D42" s="15">
        <v>1100000</v>
      </c>
      <c r="E42" s="14">
        <v>0</v>
      </c>
      <c r="F42" s="16">
        <f t="shared" si="0"/>
        <v>1100000</v>
      </c>
    </row>
    <row r="43" spans="1:6" ht="20.100000000000001" customHeight="1" x14ac:dyDescent="0.25">
      <c r="A43" s="44">
        <v>41</v>
      </c>
      <c r="B43" s="41" t="s">
        <v>16</v>
      </c>
      <c r="C43" s="1">
        <v>1</v>
      </c>
      <c r="D43" s="36">
        <v>7900000</v>
      </c>
      <c r="E43" s="1">
        <v>0</v>
      </c>
      <c r="F43" s="37">
        <f t="shared" si="0"/>
        <v>7900000</v>
      </c>
    </row>
    <row r="44" spans="1:6" ht="30" customHeight="1" x14ac:dyDescent="0.25">
      <c r="A44" s="43">
        <v>42</v>
      </c>
      <c r="B44" s="40" t="s">
        <v>47</v>
      </c>
      <c r="C44" s="14">
        <v>1</v>
      </c>
      <c r="D44" s="15">
        <v>13000000</v>
      </c>
      <c r="E44" s="14">
        <v>35</v>
      </c>
      <c r="F44" s="16">
        <f>(C44*D44)-(D44*E44%)</f>
        <v>8450000</v>
      </c>
    </row>
    <row r="45" spans="1:6" ht="30" customHeight="1" x14ac:dyDescent="0.25">
      <c r="A45" s="44">
        <v>43</v>
      </c>
      <c r="B45" s="41" t="s">
        <v>48</v>
      </c>
      <c r="C45" s="1">
        <v>1</v>
      </c>
      <c r="D45" s="36">
        <v>69000000</v>
      </c>
      <c r="E45" s="1">
        <v>35</v>
      </c>
      <c r="F45" s="37">
        <f t="shared" ref="F45:F60" si="1">(C45*D45)-(D45*E45%)</f>
        <v>44850000</v>
      </c>
    </row>
    <row r="46" spans="1:6" ht="30" customHeight="1" x14ac:dyDescent="0.25">
      <c r="A46" s="43">
        <v>44</v>
      </c>
      <c r="B46" s="40" t="s">
        <v>49</v>
      </c>
      <c r="C46" s="14">
        <v>1</v>
      </c>
      <c r="D46" s="15">
        <v>23400000</v>
      </c>
      <c r="E46" s="14">
        <v>35</v>
      </c>
      <c r="F46" s="16">
        <f t="shared" si="1"/>
        <v>15210000</v>
      </c>
    </row>
    <row r="47" spans="1:6" ht="30" customHeight="1" x14ac:dyDescent="0.25">
      <c r="A47" s="44">
        <v>45</v>
      </c>
      <c r="B47" s="41" t="s">
        <v>50</v>
      </c>
      <c r="C47" s="1">
        <v>1</v>
      </c>
      <c r="D47" s="36">
        <v>25000000</v>
      </c>
      <c r="E47" s="1">
        <v>35</v>
      </c>
      <c r="F47" s="37">
        <f t="shared" si="1"/>
        <v>16250000</v>
      </c>
    </row>
    <row r="48" spans="1:6" ht="30" customHeight="1" x14ac:dyDescent="0.25">
      <c r="A48" s="43">
        <v>46</v>
      </c>
      <c r="B48" s="40" t="s">
        <v>51</v>
      </c>
      <c r="C48" s="14">
        <v>1</v>
      </c>
      <c r="D48" s="15">
        <v>70400000</v>
      </c>
      <c r="E48" s="14">
        <v>35</v>
      </c>
      <c r="F48" s="16">
        <f t="shared" si="1"/>
        <v>45760000</v>
      </c>
    </row>
    <row r="49" spans="1:6" ht="30" customHeight="1" x14ac:dyDescent="0.25">
      <c r="A49" s="44">
        <v>47</v>
      </c>
      <c r="B49" s="41" t="s">
        <v>52</v>
      </c>
      <c r="C49" s="1">
        <v>1</v>
      </c>
      <c r="D49" s="36">
        <v>49900000</v>
      </c>
      <c r="E49" s="1">
        <v>35</v>
      </c>
      <c r="F49" s="37">
        <f t="shared" si="1"/>
        <v>32435000</v>
      </c>
    </row>
    <row r="50" spans="1:6" ht="30" customHeight="1" x14ac:dyDescent="0.25">
      <c r="A50" s="43">
        <v>48</v>
      </c>
      <c r="B50" s="40" t="s">
        <v>53</v>
      </c>
      <c r="C50" s="14">
        <v>1</v>
      </c>
      <c r="D50" s="15">
        <v>29400000</v>
      </c>
      <c r="E50" s="14">
        <v>35</v>
      </c>
      <c r="F50" s="16">
        <f t="shared" si="1"/>
        <v>19110000</v>
      </c>
    </row>
    <row r="51" spans="1:6" ht="30" customHeight="1" x14ac:dyDescent="0.25">
      <c r="A51" s="44">
        <v>49</v>
      </c>
      <c r="B51" s="41" t="s">
        <v>54</v>
      </c>
      <c r="C51" s="1">
        <v>1</v>
      </c>
      <c r="D51" s="36">
        <v>14300000</v>
      </c>
      <c r="E51" s="1">
        <v>35</v>
      </c>
      <c r="F51" s="37">
        <f t="shared" si="1"/>
        <v>9295000</v>
      </c>
    </row>
    <row r="52" spans="1:6" ht="30" customHeight="1" x14ac:dyDescent="0.25">
      <c r="A52" s="43">
        <v>50</v>
      </c>
      <c r="B52" s="40" t="s">
        <v>55</v>
      </c>
      <c r="C52" s="14">
        <v>1</v>
      </c>
      <c r="D52" s="15">
        <v>10900000</v>
      </c>
      <c r="E52" s="14">
        <v>35</v>
      </c>
      <c r="F52" s="16">
        <f t="shared" si="1"/>
        <v>7085000</v>
      </c>
    </row>
    <row r="53" spans="1:6" ht="30" customHeight="1" x14ac:dyDescent="0.25">
      <c r="A53" s="44">
        <v>51</v>
      </c>
      <c r="B53" s="41" t="s">
        <v>56</v>
      </c>
      <c r="C53" s="1">
        <v>1</v>
      </c>
      <c r="D53" s="36">
        <v>14500000</v>
      </c>
      <c r="E53" s="1">
        <v>35</v>
      </c>
      <c r="F53" s="37">
        <f t="shared" si="1"/>
        <v>9425000</v>
      </c>
    </row>
    <row r="54" spans="1:6" ht="30" customHeight="1" x14ac:dyDescent="0.25">
      <c r="A54" s="43">
        <v>52</v>
      </c>
      <c r="B54" s="40" t="s">
        <v>57</v>
      </c>
      <c r="C54" s="14">
        <v>1</v>
      </c>
      <c r="D54" s="15">
        <v>146000000</v>
      </c>
      <c r="E54" s="14">
        <v>35</v>
      </c>
      <c r="F54" s="16">
        <f t="shared" si="1"/>
        <v>94900000</v>
      </c>
    </row>
    <row r="55" spans="1:6" ht="30" customHeight="1" x14ac:dyDescent="0.25">
      <c r="A55" s="44">
        <v>53</v>
      </c>
      <c r="B55" s="41" t="s">
        <v>58</v>
      </c>
      <c r="C55" s="1">
        <v>1</v>
      </c>
      <c r="D55" s="36">
        <v>15700000</v>
      </c>
      <c r="E55" s="1">
        <v>35</v>
      </c>
      <c r="F55" s="37">
        <f t="shared" si="1"/>
        <v>10205000</v>
      </c>
    </row>
    <row r="56" spans="1:6" ht="30" customHeight="1" x14ac:dyDescent="0.25">
      <c r="A56" s="43">
        <v>54</v>
      </c>
      <c r="B56" s="40" t="s">
        <v>59</v>
      </c>
      <c r="C56" s="14">
        <v>1</v>
      </c>
      <c r="D56" s="15">
        <v>79500000</v>
      </c>
      <c r="E56" s="14">
        <v>35</v>
      </c>
      <c r="F56" s="16">
        <f t="shared" si="1"/>
        <v>51675000</v>
      </c>
    </row>
    <row r="57" spans="1:6" ht="30" customHeight="1" x14ac:dyDescent="0.25">
      <c r="A57" s="44">
        <v>55</v>
      </c>
      <c r="B57" s="41" t="s">
        <v>60</v>
      </c>
      <c r="C57" s="1">
        <v>1</v>
      </c>
      <c r="D57" s="36">
        <v>22200000</v>
      </c>
      <c r="E57" s="1">
        <v>35</v>
      </c>
      <c r="F57" s="37">
        <f t="shared" si="1"/>
        <v>14430000</v>
      </c>
    </row>
    <row r="58" spans="1:6" ht="30" customHeight="1" x14ac:dyDescent="0.25">
      <c r="A58" s="43">
        <v>56</v>
      </c>
      <c r="B58" s="40" t="s">
        <v>61</v>
      </c>
      <c r="C58" s="14">
        <v>3</v>
      </c>
      <c r="D58" s="15">
        <v>46200000</v>
      </c>
      <c r="E58" s="14">
        <v>35</v>
      </c>
      <c r="F58" s="16">
        <v>90090000</v>
      </c>
    </row>
    <row r="59" spans="1:6" ht="30" customHeight="1" x14ac:dyDescent="0.25">
      <c r="A59" s="44">
        <v>57</v>
      </c>
      <c r="B59" s="41" t="s">
        <v>62</v>
      </c>
      <c r="C59" s="1">
        <v>1</v>
      </c>
      <c r="D59" s="36">
        <v>13800000</v>
      </c>
      <c r="E59" s="1">
        <v>35</v>
      </c>
      <c r="F59" s="37">
        <f t="shared" si="1"/>
        <v>8970000</v>
      </c>
    </row>
    <row r="60" spans="1:6" ht="30" customHeight="1" thickBot="1" x14ac:dyDescent="0.3">
      <c r="A60" s="52">
        <v>58</v>
      </c>
      <c r="B60" s="51" t="s">
        <v>63</v>
      </c>
      <c r="C60" s="17">
        <v>1</v>
      </c>
      <c r="D60" s="18">
        <v>2699500</v>
      </c>
      <c r="E60" s="17">
        <v>30</v>
      </c>
      <c r="F60" s="19">
        <f t="shared" si="1"/>
        <v>1889650</v>
      </c>
    </row>
    <row r="61" spans="1:6" ht="33" customHeight="1" thickBot="1" x14ac:dyDescent="0.3">
      <c r="A61" s="60" t="s">
        <v>46</v>
      </c>
      <c r="B61" s="61"/>
      <c r="C61" s="49">
        <f>SUBTOTAL(109,Table2[[تعداد ]])</f>
        <v>60</v>
      </c>
      <c r="D61" s="49"/>
      <c r="E61" s="49"/>
      <c r="F61" s="50">
        <f>SUBTOTAL(109,Table2[جمع ردیف])</f>
        <v>715930650</v>
      </c>
    </row>
  </sheetData>
  <mergeCells count="3">
    <mergeCell ref="A61:B61"/>
    <mergeCell ref="A1:D1"/>
    <mergeCell ref="E1:F1"/>
  </mergeCells>
  <pageMargins left="0.7" right="0.7" top="0.75" bottom="0.75" header="0.3" footer="0.3"/>
  <pageSetup scale="79" orientation="portrait" r:id="rId1"/>
  <rowBreaks count="1" manualBreakCount="1">
    <brk id="43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کتاب فارسی </vt:lpstr>
      <vt:lpstr>کتاب لاتین </vt:lpstr>
      <vt:lpstr>جدول کلی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</dc:creator>
  <cp:lastModifiedBy>HA</cp:lastModifiedBy>
  <dcterms:created xsi:type="dcterms:W3CDTF">2015-06-05T18:17:20Z</dcterms:created>
  <dcterms:modified xsi:type="dcterms:W3CDTF">2026-02-18T04:05:19Z</dcterms:modified>
</cp:coreProperties>
</file>